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390" activeTab="0"/>
  </bookViews>
  <sheets>
    <sheet name="記入用紙" sheetId="1" r:id="rId1"/>
  </sheets>
  <definedNames>
    <definedName name="_xlnm.Print_Area" localSheetId="0">'記入用紙'!$A$1:$V$64</definedName>
  </definedNames>
  <calcPr fullCalcOnLoad="1"/>
</workbook>
</file>

<file path=xl/comments1.xml><?xml version="1.0" encoding="utf-8"?>
<comments xmlns="http://schemas.openxmlformats.org/spreadsheetml/2006/main">
  <authors>
    <author>s119110</author>
  </authors>
  <commentList>
    <comment ref="C15" authorId="0">
      <text>
        <r>
          <rPr>
            <sz val="9"/>
            <rFont val="ＭＳ Ｐゴシック"/>
            <family val="3"/>
          </rPr>
          <t xml:space="preserve">毎日の体重を測り、体重の推移を確認し運動量・食事の量を調整しましょう。
</t>
        </r>
      </text>
    </comment>
    <comment ref="E15" authorId="0">
      <text>
        <r>
          <rPr>
            <sz val="9"/>
            <rFont val="ＭＳ Ｐゴシック"/>
            <family val="3"/>
          </rPr>
          <t>１ヶ月の運動実践状況をチェックしましょう。厚生労働省の運動指針によると１日の運動量として１万歩、１週間で７万歩の歩数に相当する運動が必要とされています。</t>
        </r>
      </text>
    </comment>
    <comment ref="I15" authorId="0">
      <text>
        <r>
          <rPr>
            <sz val="9"/>
            <rFont val="ＭＳ Ｐゴシック"/>
            <family val="3"/>
          </rPr>
          <t>バランスの取れた食事（野菜1日350gなど）、食生活における目標を立てチェックします。空欄には食事メモや数値（１日の摂取カロリー）など自由にメモしてみましょう。</t>
        </r>
      </text>
    </comment>
    <comment ref="O15" authorId="0">
      <text>
        <r>
          <rPr>
            <sz val="9"/>
            <rFont val="ＭＳ Ｐゴシック"/>
            <family val="3"/>
          </rPr>
          <t xml:space="preserve">喫煙はガン・脳卒中の第一原因で生活習慣病の元凶です。あなたとあなたの周りの人の健康のために禁煙に取り組んでください！一日一本も吸わなければチェック。
どうしてもできない方は節煙でチェック。
非喫煙者は目標を変更できます。
</t>
        </r>
      </text>
    </comment>
    <comment ref="Q15" authorId="0">
      <text>
        <r>
          <rPr>
            <sz val="9"/>
            <rFont val="ＭＳ Ｐゴシック"/>
            <family val="3"/>
          </rPr>
          <t xml:space="preserve">週に連続2日以上の休肝日を設定し、適正量を守って飲酒してください。お酒を飲まない人は目標を変更できます。
</t>
        </r>
      </text>
    </comment>
    <comment ref="S15" authorId="0">
      <text>
        <r>
          <rPr>
            <sz val="9"/>
            <rFont val="ＭＳ Ｐゴシック"/>
            <family val="3"/>
          </rPr>
          <t xml:space="preserve">この欄はあなたの生活習慣病の予防改善のため、自由に目標を立て、チェックやメモ、日記、成果、反省などご自由にお使いください。
</t>
        </r>
      </text>
    </comment>
    <comment ref="U6" authorId="0">
      <text>
        <r>
          <rPr>
            <sz val="9"/>
            <rFont val="ＭＳ Ｐゴシック"/>
            <family val="3"/>
          </rPr>
          <t xml:space="preserve">標準体重とは、ヒトが肥満でもやせでもなく、一定期間内の死亡率や罹患率が有意に低いなど、最も健康的に生活ができると統計的に認定された理想的な体重のことです。
</t>
        </r>
      </text>
    </comment>
    <comment ref="U7" authorId="0">
      <text>
        <r>
          <rPr>
            <sz val="9"/>
            <rFont val="ＭＳ Ｐゴシック"/>
            <family val="3"/>
          </rPr>
          <t xml:space="preserve">ボディマス指数( Body Mass Index, BMI)は、身長からみた体重の割合を示す体格指数で、ヒトの肥満度を表す指数である。標準値は22.0で統計的にみて一番病気にかかりにくい体型です。標準から離れるほど有病率は高くなります。
</t>
        </r>
      </text>
    </comment>
    <comment ref="U8" authorId="0">
      <text>
        <r>
          <rPr>
            <sz val="9"/>
            <rFont val="ＭＳ Ｐゴシック"/>
            <family val="3"/>
          </rPr>
          <t xml:space="preserve">基礎代謝量（BM＝basal metabolism）とは、体を横たえてまったく体を動かしていなくても、呼吸をする、心臓を動かす、体温を保つなどさまざまな生命活動のために常に使っている１日のエネルギー量。つまり生きていくために最低限必要な最小のエネルギー量のことです。
</t>
        </r>
      </text>
    </comment>
    <comment ref="U10" authorId="0">
      <text>
        <r>
          <rPr>
            <sz val="9"/>
            <rFont val="ＭＳ Ｐゴシック"/>
            <family val="3"/>
          </rPr>
          <t xml:space="preserve">性別、年齢、体重、基礎代謝、ウォーキングの運動量から消費カロリーをを算出しています。ここでは速歩（平地、95～100m/分程度　4METs）で計算しています。
</t>
        </r>
      </text>
    </comment>
    <comment ref="G52" authorId="0">
      <text>
        <r>
          <rPr>
            <sz val="9"/>
            <rFont val="ＭＳ Ｐゴシック"/>
            <family val="3"/>
          </rPr>
          <t xml:space="preserve">毎月提出したシートはポイント認定印を押して返却いたします。半期に一度、合計ポイントに応じた健康グッズをｇｅｔすることができます。
</t>
        </r>
      </text>
    </comment>
  </commentList>
</comments>
</file>

<file path=xl/sharedStrings.xml><?xml version="1.0" encoding="utf-8"?>
<sst xmlns="http://schemas.openxmlformats.org/spreadsheetml/2006/main" count="42" uniqueCount="41">
  <si>
    <t>氏名コード</t>
  </si>
  <si>
    <t>①②③④⑤の合計</t>
  </si>
  <si>
    <t>才</t>
  </si>
  <si>
    <t>　○あなたの標準体重</t>
  </si>
  <si>
    <t>　○あなたの基礎代謝量</t>
  </si>
  <si>
    <t>　○あなたのBMI</t>
  </si>
  <si>
    <t>身 長</t>
  </si>
  <si>
    <t>年 齢</t>
  </si>
  <si>
    <t>勤務地</t>
  </si>
  <si>
    <t>名前</t>
  </si>
  <si>
    <t>所属</t>
  </si>
  <si>
    <t>社内便で返信しますので、所属等は正確にご記入ください。</t>
  </si>
  <si>
    <t>月</t>
  </si>
  <si>
    <r>
      <t>今月の</t>
    </r>
    <r>
      <rPr>
        <b/>
        <sz val="10"/>
        <rFont val="HG丸ｺﾞｼｯｸM-PRO"/>
        <family val="3"/>
      </rPr>
      <t>健康　　　　ポイント</t>
    </r>
  </si>
  <si>
    <t>入力いただいた個人情報は、シャープ健康保険組合のプライバシーポリシーに基づき適正に管理し、あなたの生活習慣病予防・改善の保健指導を目的にのみ使用いたします。</t>
  </si>
  <si>
    <t>体重</t>
  </si>
  <si>
    <t>○体重の記録</t>
  </si>
  <si>
    <t>男性→1
女性→2</t>
  </si>
  <si>
    <t>④</t>
  </si>
  <si>
    <t>⑤</t>
  </si>
  <si>
    <t>　○あなたのウォーキング10分間で</t>
  </si>
  <si>
    <t>　　消費するエネルギー</t>
  </si>
  <si>
    <t>㎏</t>
  </si>
  <si>
    <t>㎝</t>
  </si>
  <si>
    <t xml:space="preserve">
禁煙</t>
  </si>
  <si>
    <t xml:space="preserve">
お酒</t>
  </si>
  <si>
    <t>体 重</t>
  </si>
  <si>
    <t>性 別</t>
  </si>
  <si>
    <t>腹 囲</t>
  </si>
  <si>
    <r>
      <t>年</t>
    </r>
    <r>
      <rPr>
        <b/>
        <sz val="6"/>
        <rFont val="HG丸ｺﾞｼｯｸM-PRO"/>
        <family val="3"/>
      </rPr>
      <t>(西暦)</t>
    </r>
  </si>
  <si>
    <t>実践できた日数①</t>
  </si>
  <si>
    <t>③</t>
  </si>
  <si>
    <t>体重の増減</t>
  </si>
  <si>
    <t>○生活習慣改善の記録</t>
  </si>
  <si>
    <t>○運動の記録</t>
  </si>
  <si>
    <t>実践できた日数②</t>
  </si>
  <si>
    <t>○食生活の記録</t>
  </si>
  <si>
    <t xml:space="preserve">実践できた日は  ☑  </t>
  </si>
  <si>
    <t xml:space="preserve"> 　運動チェックと
実践メモ</t>
  </si>
  <si>
    <t>栄養･食生活
チェックと食事メモ</t>
  </si>
  <si>
    <t>　その他の生活習慣改善目標のチェックとメモ</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</si>
</sst>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lt;=999]000;[&lt;=99999]000\-00;000\-0000"/>
    <numFmt numFmtId="178" formatCode="#,##0.00&quot;㎞&quot;"/>
    <numFmt numFmtId="179" formatCode="#,###&quot;歩&quot;"/>
    <numFmt numFmtId="180" formatCode="0.00_);[Red]\(0.00\)"/>
    <numFmt numFmtId="181" formatCode="#,##0.0&quot;㎞&quot;"/>
    <numFmt numFmtId="182" formatCode="#,##0&quot;才&quot;"/>
    <numFmt numFmtId="183" formatCode="#,##0&quot;kcal&quot;"/>
    <numFmt numFmtId="184" formatCode="0.000_ "/>
    <numFmt numFmtId="185" formatCode="0.00_ "/>
    <numFmt numFmtId="186" formatCode="0.0_ "/>
    <numFmt numFmtId="187" formatCode="#,##0&quot;㎏&quot;"/>
    <numFmt numFmtId="188" formatCode="0.0000000_ "/>
    <numFmt numFmtId="189" formatCode="0.000000_ "/>
    <numFmt numFmtId="190" formatCode="0.00000_ "/>
    <numFmt numFmtId="191" formatCode="0.0000_ "/>
    <numFmt numFmtId="192" formatCode="0.0%"/>
    <numFmt numFmtId="193" formatCode="0.00000000_ "/>
    <numFmt numFmtId="194" formatCode="#,##0&quot;％&quot;"/>
    <numFmt numFmtId="195" formatCode="#,##0.0&quot;％&quot;"/>
    <numFmt numFmtId="196" formatCode="&quot;約&quot;#,##0&quot;kcal&quot;"/>
    <numFmt numFmtId="197" formatCode="0.0_);[Red]\(0.0\)"/>
    <numFmt numFmtId="198" formatCode="#,##0&quot;番&quot;"/>
    <numFmt numFmtId="199" formatCode="#,##0&quot;を通過&quot;"/>
    <numFmt numFmtId="200" formatCode="&quot;約&quot;#,##0&quot;kcal/日&quot;"/>
    <numFmt numFmtId="201" formatCode="#,##0&quot;cm&quot;"/>
    <numFmt numFmtId="202" formatCode="[$-409]mmmmm\-yy;@"/>
    <numFmt numFmtId="203" formatCode="mm/dd/yy;@"/>
    <numFmt numFmtId="204" formatCode="m&quot;月&quot;d&quot;日&quot;;@"/>
    <numFmt numFmtId="205" formatCode="dd&quot;日&quot;\(aaa\)"/>
    <numFmt numFmtId="206" formatCode="dd&quot;日&quot;"/>
    <numFmt numFmtId="207" formatCode="dd"/>
    <numFmt numFmtId="208" formatCode="d&quot;日&quot;\(aaa\)"/>
    <numFmt numFmtId="209" formatCode="General&quot;月&quot;"/>
    <numFmt numFmtId="210" formatCode="General&quot;年&quot;"/>
    <numFmt numFmtId="211" formatCode="General&quot;歩&quot;"/>
    <numFmt numFmtId="212" formatCode="0_);[Red]\(0\)"/>
    <numFmt numFmtId="213" formatCode="#,##0.0&quot;㎏&quot;"/>
    <numFmt numFmtId="214" formatCode="General&quot;ポイント&quot;"/>
    <numFmt numFmtId="215" formatCode="General&quot;Ｐ&quot;"/>
  </numFmts>
  <fonts count="47">
    <font>
      <sz val="11"/>
      <name val="ＭＳ Ｐゴシック"/>
      <family val="3"/>
    </font>
    <font>
      <sz val="6"/>
      <name val="ＭＳ Ｐゴシック"/>
      <family val="3"/>
    </font>
    <font>
      <sz val="10"/>
      <name val="ＭＳ Ｐゴシック"/>
      <family val="3"/>
    </font>
    <font>
      <sz val="8"/>
      <name val="ＭＳ Ｐゴシック"/>
      <family val="3"/>
    </font>
    <font>
      <b/>
      <sz val="10"/>
      <name val="ＭＳ Ｐゴシック"/>
      <family val="3"/>
    </font>
    <font>
      <i/>
      <sz val="16"/>
      <name val="HGS創英角ﾎﾟｯﾌﾟ体"/>
      <family val="3"/>
    </font>
    <font>
      <sz val="9"/>
      <name val="ＭＳ Ｐゴシック"/>
      <family val="3"/>
    </font>
    <font>
      <u val="single"/>
      <sz val="11"/>
      <name val="ＭＳ Ｐゴシック"/>
      <family val="3"/>
    </font>
    <font>
      <sz val="9"/>
      <name val="MS UI Gothic"/>
      <family val="3"/>
    </font>
    <font>
      <b/>
      <i/>
      <sz val="20"/>
      <name val="HGP創英角ｺﾞｼｯｸUB"/>
      <family val="3"/>
    </font>
    <font>
      <b/>
      <i/>
      <sz val="16"/>
      <name val="HGP創英角ｺﾞｼｯｸUB"/>
      <family val="3"/>
    </font>
    <font>
      <sz val="8"/>
      <name val="HG丸ｺﾞｼｯｸM-PRO"/>
      <family val="3"/>
    </font>
    <font>
      <sz val="7"/>
      <name val="HG丸ｺﾞｼｯｸM-PRO"/>
      <family val="3"/>
    </font>
    <font>
      <sz val="9"/>
      <name val="HG丸ｺﾞｼｯｸM-PRO"/>
      <family val="3"/>
    </font>
    <font>
      <sz val="10"/>
      <name val="HGP創英角ｺﾞｼｯｸUB"/>
      <family val="3"/>
    </font>
    <font>
      <b/>
      <i/>
      <sz val="10"/>
      <name val="HGP創英角ｺﾞｼｯｸUB"/>
      <family val="3"/>
    </font>
    <font>
      <sz val="6"/>
      <name val="HG丸ｺﾞｼｯｸM-PRO"/>
      <family val="3"/>
    </font>
    <font>
      <sz val="5"/>
      <name val="HG丸ｺﾞｼｯｸM-PRO"/>
      <family val="3"/>
    </font>
    <font>
      <sz val="11"/>
      <name val="HG丸ｺﾞｼｯｸM-PRO"/>
      <family val="3"/>
    </font>
    <font>
      <sz val="10"/>
      <name val="HG丸ｺﾞｼｯｸM-PRO"/>
      <family val="3"/>
    </font>
    <font>
      <sz val="11"/>
      <color indexed="9"/>
      <name val="HG丸ｺﾞｼｯｸM-PRO"/>
      <family val="3"/>
    </font>
    <font>
      <u val="single"/>
      <sz val="11"/>
      <name val="HG丸ｺﾞｼｯｸM-PRO"/>
      <family val="3"/>
    </font>
    <font>
      <i/>
      <sz val="14"/>
      <name val="HG丸ｺﾞｼｯｸM-PRO"/>
      <family val="3"/>
    </font>
    <font>
      <i/>
      <sz val="14"/>
      <color indexed="9"/>
      <name val="HG丸ｺﾞｼｯｸM-PRO"/>
      <family val="3"/>
    </font>
    <font>
      <b/>
      <sz val="10"/>
      <name val="HG丸ｺﾞｼｯｸM-PRO"/>
      <family val="3"/>
    </font>
    <font>
      <b/>
      <i/>
      <sz val="12"/>
      <name val="HGP創英角ｺﾞｼｯｸUB"/>
      <family val="3"/>
    </font>
    <font>
      <sz val="6"/>
      <color indexed="8"/>
      <name val="HG丸ｺﾞｼｯｸM-PRO"/>
      <family val="3"/>
    </font>
    <font>
      <b/>
      <i/>
      <u val="single"/>
      <sz val="8"/>
      <color indexed="12"/>
      <name val="HGP創英角ｺﾞｼｯｸUB"/>
      <family val="3"/>
    </font>
    <font>
      <i/>
      <sz val="11"/>
      <color indexed="12"/>
      <name val="HGP創英角ｺﾞｼｯｸUB"/>
      <family val="3"/>
    </font>
    <font>
      <b/>
      <i/>
      <sz val="12"/>
      <color indexed="12"/>
      <name val="HGP創英角ｺﾞｼｯｸUB"/>
      <family val="3"/>
    </font>
    <font>
      <sz val="11"/>
      <name val="HGP創英角ｺﾞｼｯｸUB"/>
      <family val="3"/>
    </font>
    <font>
      <sz val="9"/>
      <color indexed="10"/>
      <name val="HGP創英角ｺﾞｼｯｸUB"/>
      <family val="3"/>
    </font>
    <font>
      <sz val="9"/>
      <name val="HGP創英角ｺﾞｼｯｸUB"/>
      <family val="3"/>
    </font>
    <font>
      <i/>
      <sz val="9"/>
      <color indexed="12"/>
      <name val="HGP創英角ｺﾞｼｯｸUB"/>
      <family val="3"/>
    </font>
    <font>
      <i/>
      <sz val="9"/>
      <name val="HGP創英角ｺﾞｼｯｸUB"/>
      <family val="3"/>
    </font>
    <font>
      <b/>
      <sz val="6"/>
      <name val="HG丸ｺﾞｼｯｸM-PRO"/>
      <family val="3"/>
    </font>
    <font>
      <sz val="8"/>
      <name val="HGPｺﾞｼｯｸE"/>
      <family val="3"/>
    </font>
    <font>
      <i/>
      <sz val="16"/>
      <color indexed="9"/>
      <name val="ＭＳ Ｐゴシック"/>
      <family val="3"/>
    </font>
    <font>
      <sz val="9"/>
      <color indexed="9"/>
      <name val="HG丸ｺﾞｼｯｸM-PRO"/>
      <family val="3"/>
    </font>
    <font>
      <sz val="8"/>
      <color indexed="9"/>
      <name val="HG丸ｺﾞｼｯｸM-PRO"/>
      <family val="3"/>
    </font>
    <font>
      <sz val="7"/>
      <color indexed="9"/>
      <name val="HG丸ｺﾞｼｯｸM-PRO"/>
      <family val="3"/>
    </font>
    <font>
      <sz val="11"/>
      <color indexed="9"/>
      <name val="ＭＳ Ｐゴシック"/>
      <family val="3"/>
    </font>
    <font>
      <sz val="6"/>
      <color indexed="9"/>
      <name val="HG丸ｺﾞｼｯｸM-PRO"/>
      <family val="3"/>
    </font>
    <font>
      <sz val="11"/>
      <color indexed="9"/>
      <name val="HGP創英角ｺﾞｼｯｸUB"/>
      <family val="3"/>
    </font>
    <font>
      <i/>
      <sz val="9"/>
      <color indexed="9"/>
      <name val="HGP創英角ｺﾞｼｯｸUB"/>
      <family val="3"/>
    </font>
    <font>
      <i/>
      <sz val="12"/>
      <color indexed="9"/>
      <name val="HG丸ｺﾞｼｯｸM-PRO"/>
      <family val="3"/>
    </font>
    <font>
      <b/>
      <sz val="8"/>
      <name val="ＭＳ Ｐゴシック"/>
      <family val="2"/>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30">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hair"/>
      <right style="hair"/>
      <top style="hair"/>
      <bottom style="hair"/>
    </border>
    <border>
      <left style="thin"/>
      <right>
        <color indexed="63"/>
      </right>
      <top style="hair"/>
      <bottom style="hair"/>
    </border>
    <border>
      <left>
        <color indexed="63"/>
      </left>
      <right>
        <color indexed="63"/>
      </right>
      <top style="hair"/>
      <bottom>
        <color indexed="63"/>
      </bottom>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hair"/>
      <bottom style="thin"/>
    </border>
    <border>
      <left style="thin"/>
      <right style="thin"/>
      <top>
        <color indexed="63"/>
      </top>
      <bottom style="thin"/>
    </border>
    <border>
      <left style="thin"/>
      <right style="thin"/>
      <top style="hair"/>
      <bottom style="hair"/>
    </border>
    <border>
      <left style="thin"/>
      <right style="thin"/>
      <top style="hair"/>
      <bottom style="thin"/>
    </border>
    <border>
      <left>
        <color indexed="63"/>
      </left>
      <right>
        <color indexed="63"/>
      </right>
      <top style="thin"/>
      <bottom style="thin"/>
    </border>
    <border>
      <left>
        <color indexed="63"/>
      </left>
      <right style="thin"/>
      <top style="thin"/>
      <bottom style="thin"/>
    </border>
    <border>
      <left>
        <color indexed="63"/>
      </left>
      <right style="thin"/>
      <top style="hair"/>
      <bottom style="hair"/>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hair"/>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thin"/>
    </border>
    <border>
      <left style="thin"/>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6">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2" borderId="0" xfId="0" applyFont="1" applyFill="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left" vertical="center"/>
    </xf>
    <xf numFmtId="0" fontId="13" fillId="0" borderId="0" xfId="0" applyFont="1" applyAlignment="1">
      <alignment vertical="center"/>
    </xf>
    <xf numFmtId="0" fontId="13" fillId="2" borderId="0" xfId="0" applyFont="1" applyFill="1" applyAlignment="1">
      <alignment vertical="center"/>
    </xf>
    <xf numFmtId="0" fontId="6" fillId="0" borderId="0" xfId="0" applyFont="1" applyAlignment="1">
      <alignment vertical="center"/>
    </xf>
    <xf numFmtId="0" fontId="13" fillId="0" borderId="0" xfId="0" applyFont="1" applyFill="1" applyAlignment="1">
      <alignment vertical="center"/>
    </xf>
    <xf numFmtId="0" fontId="0" fillId="0" borderId="0" xfId="0" applyFont="1" applyFill="1" applyAlignment="1">
      <alignment vertical="center"/>
    </xf>
    <xf numFmtId="0" fontId="11" fillId="0" borderId="0" xfId="0" applyFont="1" applyAlignment="1">
      <alignment horizontal="left" vertical="center"/>
    </xf>
    <xf numFmtId="0" fontId="12" fillId="0" borderId="1" xfId="0" applyFont="1" applyBorder="1" applyAlignment="1">
      <alignment vertical="center"/>
    </xf>
    <xf numFmtId="0" fontId="0" fillId="0" borderId="2" xfId="0" applyFont="1" applyBorder="1" applyAlignment="1">
      <alignment horizontal="center" vertical="center"/>
    </xf>
    <xf numFmtId="0" fontId="12" fillId="0" borderId="3" xfId="0" applyFont="1" applyBorder="1" applyAlignment="1">
      <alignment vertical="center"/>
    </xf>
    <xf numFmtId="0" fontId="11" fillId="0" borderId="0" xfId="0" applyFont="1" applyBorder="1" applyAlignment="1">
      <alignment horizontal="right" vertical="center"/>
    </xf>
    <xf numFmtId="0" fontId="18" fillId="0" borderId="0" xfId="0" applyFont="1" applyAlignment="1">
      <alignment vertical="center"/>
    </xf>
    <xf numFmtId="0" fontId="11" fillId="2" borderId="0" xfId="0" applyFont="1" applyFill="1" applyBorder="1" applyAlignment="1">
      <alignment horizontal="right" vertical="center"/>
    </xf>
    <xf numFmtId="0" fontId="11" fillId="2" borderId="0" xfId="0" applyFont="1" applyFill="1" applyAlignment="1">
      <alignment vertical="center"/>
    </xf>
    <xf numFmtId="213" fontId="27" fillId="2" borderId="2" xfId="0" applyNumberFormat="1" applyFont="1" applyFill="1" applyBorder="1" applyAlignment="1">
      <alignment horizontal="right" vertical="center"/>
    </xf>
    <xf numFmtId="186" fontId="27" fillId="2" borderId="0" xfId="0" applyNumberFormat="1" applyFont="1" applyFill="1" applyBorder="1" applyAlignment="1">
      <alignment horizontal="right" vertical="center"/>
    </xf>
    <xf numFmtId="196" fontId="27" fillId="2" borderId="0" xfId="0" applyNumberFormat="1" applyFont="1" applyFill="1" applyBorder="1" applyAlignment="1">
      <alignment horizontal="right" vertical="center"/>
    </xf>
    <xf numFmtId="0" fontId="0" fillId="2" borderId="0" xfId="0" applyFont="1" applyFill="1" applyBorder="1" applyAlignment="1" applyProtection="1">
      <alignment vertical="center"/>
      <protection/>
    </xf>
    <xf numFmtId="0" fontId="0" fillId="2" borderId="4" xfId="0" applyFont="1" applyFill="1" applyBorder="1" applyAlignment="1" applyProtection="1">
      <alignment vertical="center"/>
      <protection/>
    </xf>
    <xf numFmtId="0" fontId="13" fillId="0" borderId="0" xfId="0" applyFont="1" applyAlignment="1" applyProtection="1">
      <alignment vertical="center"/>
      <protection/>
    </xf>
    <xf numFmtId="0" fontId="0" fillId="0" borderId="0" xfId="0" applyFont="1" applyAlignment="1" applyProtection="1">
      <alignment horizontal="right" vertical="center"/>
      <protection/>
    </xf>
    <xf numFmtId="0" fontId="13" fillId="0" borderId="0" xfId="0" applyFont="1" applyAlignment="1" applyProtection="1">
      <alignment horizontal="right" vertical="center"/>
      <protection/>
    </xf>
    <xf numFmtId="0" fontId="2"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protection/>
    </xf>
    <xf numFmtId="0" fontId="0" fillId="0" borderId="0" xfId="0" applyFont="1" applyAlignment="1" applyProtection="1">
      <alignment vertical="center"/>
      <protection/>
    </xf>
    <xf numFmtId="0" fontId="18" fillId="0" borderId="0" xfId="0" applyFont="1" applyAlignment="1" applyProtection="1">
      <alignment vertical="center"/>
      <protection/>
    </xf>
    <xf numFmtId="210" fontId="10" fillId="0" borderId="0" xfId="0" applyNumberFormat="1" applyFont="1" applyFill="1" applyAlignment="1" applyProtection="1">
      <alignment horizontal="center" vertical="center"/>
      <protection/>
    </xf>
    <xf numFmtId="0" fontId="21" fillId="0" borderId="0" xfId="0" applyFont="1" applyAlignment="1" applyProtection="1">
      <alignment vertical="center"/>
      <protection/>
    </xf>
    <xf numFmtId="0" fontId="13" fillId="2" borderId="0" xfId="0" applyFont="1" applyFill="1" applyAlignment="1" applyProtection="1">
      <alignment vertical="center"/>
      <protection/>
    </xf>
    <xf numFmtId="0" fontId="13" fillId="0" borderId="0" xfId="0" applyFont="1" applyFill="1" applyAlignment="1" applyProtection="1">
      <alignment vertical="center"/>
      <protection/>
    </xf>
    <xf numFmtId="0" fontId="0" fillId="2" borderId="0" xfId="0" applyFont="1" applyFill="1" applyAlignment="1" applyProtection="1">
      <alignment vertical="center"/>
      <protection/>
    </xf>
    <xf numFmtId="0" fontId="11" fillId="0" borderId="0" xfId="0" applyFont="1" applyFill="1" applyBorder="1" applyAlignment="1" applyProtection="1">
      <alignment horizontal="left" vertical="center"/>
      <protection/>
    </xf>
    <xf numFmtId="0" fontId="12" fillId="0" borderId="3"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8" fillId="0" borderId="0" xfId="0" applyFont="1" applyBorder="1" applyAlignment="1" applyProtection="1">
      <alignment vertical="center"/>
      <protection/>
    </xf>
    <xf numFmtId="0" fontId="11" fillId="0" borderId="0" xfId="0" applyFont="1" applyFill="1" applyBorder="1" applyAlignment="1" applyProtection="1">
      <alignment vertical="center"/>
      <protection/>
    </xf>
    <xf numFmtId="0" fontId="19" fillId="0" borderId="0" xfId="0" applyFont="1" applyAlignment="1" applyProtection="1">
      <alignment vertical="center"/>
      <protection/>
    </xf>
    <xf numFmtId="0" fontId="18" fillId="0" borderId="0" xfId="0" applyFont="1" applyFill="1" applyAlignment="1" applyProtection="1">
      <alignment vertical="center"/>
      <protection/>
    </xf>
    <xf numFmtId="0" fontId="18" fillId="0" borderId="0" xfId="0" applyFont="1" applyBorder="1" applyAlignment="1" applyProtection="1">
      <alignment vertical="center"/>
      <protection/>
    </xf>
    <xf numFmtId="179" fontId="13" fillId="0" borderId="0" xfId="0" applyNumberFormat="1" applyFont="1" applyAlignment="1" applyProtection="1">
      <alignment/>
      <protection/>
    </xf>
    <xf numFmtId="208" fontId="18" fillId="0" borderId="0" xfId="0" applyNumberFormat="1" applyFont="1" applyAlignment="1" applyProtection="1">
      <alignment vertical="center"/>
      <protection/>
    </xf>
    <xf numFmtId="0" fontId="18" fillId="2" borderId="5"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18" fillId="2" borderId="4" xfId="0" applyFont="1" applyFill="1" applyBorder="1" applyAlignment="1" applyProtection="1">
      <alignment vertical="center" wrapText="1"/>
      <protection/>
    </xf>
    <xf numFmtId="0" fontId="25" fillId="0" borderId="0" xfId="0" applyFont="1" applyFill="1" applyAlignment="1" applyProtection="1">
      <alignment vertical="center"/>
      <protection/>
    </xf>
    <xf numFmtId="179" fontId="19" fillId="0" borderId="0" xfId="0" applyNumberFormat="1" applyFont="1" applyAlignment="1" applyProtection="1">
      <alignment vertical="center" wrapText="1"/>
      <protection/>
    </xf>
    <xf numFmtId="0" fontId="18" fillId="2" borderId="4"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3" fillId="2" borderId="0" xfId="0" applyFont="1" applyFill="1" applyBorder="1" applyAlignment="1" applyProtection="1">
      <alignment vertical="center"/>
      <protection/>
    </xf>
    <xf numFmtId="179" fontId="24" fillId="0" borderId="0" xfId="0" applyNumberFormat="1" applyFont="1" applyAlignment="1" applyProtection="1">
      <alignment horizontal="center" vertical="center"/>
      <protection/>
    </xf>
    <xf numFmtId="0" fontId="11" fillId="0" borderId="0" xfId="0" applyFont="1" applyFill="1" applyAlignment="1" applyProtection="1">
      <alignment horizontal="left"/>
      <protection/>
    </xf>
    <xf numFmtId="0" fontId="18" fillId="0" borderId="0" xfId="0" applyFont="1" applyFill="1" applyAlignment="1" applyProtection="1">
      <alignment horizontal="center"/>
      <protection/>
    </xf>
    <xf numFmtId="179" fontId="19" fillId="0" borderId="0" xfId="0" applyNumberFormat="1" applyFont="1" applyAlignment="1" applyProtection="1">
      <alignment vertical="center"/>
      <protection/>
    </xf>
    <xf numFmtId="179" fontId="24" fillId="0" borderId="0" xfId="0" applyNumberFormat="1" applyFont="1" applyAlignment="1" applyProtection="1">
      <alignment vertical="center"/>
      <protection/>
    </xf>
    <xf numFmtId="0" fontId="0" fillId="0" borderId="0" xfId="0" applyFont="1" applyFill="1" applyBorder="1" applyAlignment="1" applyProtection="1">
      <alignment vertical="center"/>
      <protection/>
    </xf>
    <xf numFmtId="0" fontId="5" fillId="0" borderId="0" xfId="0" applyFont="1" applyBorder="1" applyAlignment="1" applyProtection="1">
      <alignment horizontal="center" vertical="center"/>
      <protection/>
    </xf>
    <xf numFmtId="179" fontId="4" fillId="0" borderId="0" xfId="0" applyNumberFormat="1" applyFont="1" applyAlignment="1" applyProtection="1">
      <alignment horizontal="left" vertical="center"/>
      <protection/>
    </xf>
    <xf numFmtId="197" fontId="2" fillId="0" borderId="0" xfId="0" applyNumberFormat="1" applyFont="1" applyAlignment="1" applyProtection="1">
      <alignment vertical="center"/>
      <protection/>
    </xf>
    <xf numFmtId="0" fontId="7" fillId="0" borderId="0" xfId="0" applyFont="1" applyAlignment="1" applyProtection="1">
      <alignment vertical="center"/>
      <protection/>
    </xf>
    <xf numFmtId="0" fontId="30" fillId="0" borderId="0" xfId="0" applyFont="1" applyAlignment="1" applyProtection="1">
      <alignment horizontal="left"/>
      <protection/>
    </xf>
    <xf numFmtId="0" fontId="30" fillId="0" borderId="0" xfId="0" applyFont="1" applyAlignment="1" applyProtection="1">
      <alignment horizontal="right"/>
      <protection/>
    </xf>
    <xf numFmtId="0" fontId="30" fillId="0" borderId="0" xfId="0" applyFont="1" applyAlignment="1" applyProtection="1">
      <alignment/>
      <protection/>
    </xf>
    <xf numFmtId="0" fontId="30" fillId="2" borderId="0" xfId="0" applyFont="1" applyFill="1" applyAlignment="1" applyProtection="1">
      <alignment/>
      <protection/>
    </xf>
    <xf numFmtId="0" fontId="30" fillId="0" borderId="0" xfId="0" applyFont="1" applyFill="1" applyAlignment="1" applyProtection="1">
      <alignment/>
      <protection/>
    </xf>
    <xf numFmtId="0" fontId="18" fillId="0" borderId="1" xfId="0" applyFont="1" applyBorder="1" applyAlignment="1" applyProtection="1">
      <alignment vertical="center"/>
      <protection/>
    </xf>
    <xf numFmtId="0" fontId="25" fillId="0" borderId="0" xfId="0" applyFont="1" applyFill="1" applyBorder="1" applyAlignment="1" applyProtection="1">
      <alignment vertical="center"/>
      <protection/>
    </xf>
    <xf numFmtId="0" fontId="19" fillId="0" borderId="6" xfId="0" applyFont="1" applyBorder="1" applyAlignment="1" applyProtection="1">
      <alignment horizontal="center" vertical="center"/>
      <protection/>
    </xf>
    <xf numFmtId="0" fontId="12" fillId="0" borderId="6" xfId="0" applyFont="1" applyBorder="1" applyAlignment="1" applyProtection="1">
      <alignment horizontal="center" vertical="center"/>
      <protection/>
    </xf>
    <xf numFmtId="208" fontId="14" fillId="0" borderId="6" xfId="0" applyNumberFormat="1" applyFont="1" applyBorder="1" applyAlignment="1">
      <alignment horizontal="center" vertical="center"/>
    </xf>
    <xf numFmtId="0" fontId="13" fillId="2" borderId="0" xfId="0" applyFont="1" applyFill="1" applyBorder="1" applyAlignment="1">
      <alignment vertical="center"/>
    </xf>
    <xf numFmtId="0" fontId="11" fillId="0" borderId="0" xfId="0" applyFont="1" applyFill="1" applyBorder="1" applyAlignment="1">
      <alignment horizontal="left" vertical="center"/>
    </xf>
    <xf numFmtId="0" fontId="0" fillId="0" borderId="0" xfId="0" applyFont="1" applyBorder="1" applyAlignment="1" applyProtection="1">
      <alignment vertical="center"/>
      <protection/>
    </xf>
    <xf numFmtId="0" fontId="15" fillId="3" borderId="7" xfId="0" applyFont="1" applyFill="1" applyBorder="1" applyAlignment="1" applyProtection="1">
      <alignment vertical="center"/>
      <protection locked="0"/>
    </xf>
    <xf numFmtId="0" fontId="11" fillId="0" borderId="0" xfId="0" applyFont="1" applyFill="1" applyBorder="1" applyAlignment="1">
      <alignment horizontal="right" vertical="center"/>
    </xf>
    <xf numFmtId="0" fontId="11" fillId="0" borderId="0" xfId="0" applyFont="1" applyFill="1" applyBorder="1" applyAlignment="1">
      <alignment vertical="center"/>
    </xf>
    <xf numFmtId="0" fontId="17" fillId="0" borderId="0" xfId="0" applyFont="1" applyFill="1" applyBorder="1" applyAlignment="1">
      <alignment vertical="center" wrapText="1"/>
    </xf>
    <xf numFmtId="0" fontId="12" fillId="0" borderId="2" xfId="0" applyFont="1" applyBorder="1" applyAlignment="1">
      <alignment vertical="center"/>
    </xf>
    <xf numFmtId="0" fontId="12" fillId="0" borderId="0" xfId="0" applyFont="1" applyBorder="1" applyAlignment="1">
      <alignment vertical="center"/>
    </xf>
    <xf numFmtId="0" fontId="12" fillId="0" borderId="0" xfId="0" applyFont="1" applyBorder="1" applyAlignment="1" applyProtection="1">
      <alignment vertical="center"/>
      <protection/>
    </xf>
    <xf numFmtId="0" fontId="12" fillId="0" borderId="0" xfId="0" applyFont="1" applyBorder="1" applyAlignment="1">
      <alignment vertical="center"/>
    </xf>
    <xf numFmtId="0" fontId="29" fillId="0" borderId="8" xfId="0" applyFont="1" applyFill="1" applyBorder="1" applyAlignment="1" applyProtection="1">
      <alignment horizontal="center" vertical="center"/>
      <protection/>
    </xf>
    <xf numFmtId="0" fontId="29" fillId="0" borderId="8" xfId="0" applyFont="1" applyFill="1" applyBorder="1" applyAlignment="1" applyProtection="1">
      <alignment vertical="center"/>
      <protection/>
    </xf>
    <xf numFmtId="0" fontId="29" fillId="0" borderId="6" xfId="0" applyFont="1" applyFill="1" applyBorder="1" applyAlignment="1" applyProtection="1">
      <alignment vertical="center"/>
      <protection/>
    </xf>
    <xf numFmtId="0" fontId="33" fillId="2" borderId="0" xfId="0" applyFont="1" applyFill="1" applyBorder="1" applyAlignment="1" applyProtection="1">
      <alignment vertical="center"/>
      <protection locked="0"/>
    </xf>
    <xf numFmtId="0" fontId="13" fillId="0" borderId="0" xfId="0" applyFont="1" applyBorder="1" applyAlignment="1">
      <alignment vertical="center"/>
    </xf>
    <xf numFmtId="0" fontId="33" fillId="2" borderId="9" xfId="0" applyFont="1" applyFill="1" applyBorder="1" applyAlignment="1" applyProtection="1">
      <alignment vertical="center"/>
      <protection locked="0"/>
    </xf>
    <xf numFmtId="0" fontId="13" fillId="3" borderId="10" xfId="0" applyFont="1" applyFill="1" applyBorder="1" applyAlignment="1" applyProtection="1">
      <alignment horizontal="center" vertical="center"/>
      <protection locked="0"/>
    </xf>
    <xf numFmtId="0" fontId="33" fillId="2" borderId="11" xfId="0" applyFont="1" applyFill="1" applyBorder="1" applyAlignment="1" applyProtection="1">
      <alignment vertical="center"/>
      <protection locked="0"/>
    </xf>
    <xf numFmtId="0" fontId="33" fillId="2" borderId="4" xfId="0" applyFont="1" applyFill="1" applyBorder="1" applyAlignment="1" applyProtection="1">
      <alignment vertical="center"/>
      <protection locked="0"/>
    </xf>
    <xf numFmtId="0" fontId="33" fillId="2" borderId="5" xfId="0" applyFont="1" applyFill="1" applyBorder="1" applyAlignment="1" applyProtection="1">
      <alignment vertical="center"/>
      <protection locked="0"/>
    </xf>
    <xf numFmtId="0" fontId="13" fillId="0" borderId="5" xfId="0" applyFont="1" applyBorder="1" applyAlignment="1">
      <alignment vertical="center"/>
    </xf>
    <xf numFmtId="0" fontId="33" fillId="2" borderId="7" xfId="0" applyFont="1" applyFill="1" applyBorder="1" applyAlignment="1" applyProtection="1">
      <alignment vertical="center"/>
      <protection locked="0"/>
    </xf>
    <xf numFmtId="208" fontId="32" fillId="0" borderId="10" xfId="0" applyNumberFormat="1" applyFont="1" applyBorder="1" applyAlignment="1">
      <alignment horizontal="center" vertical="center"/>
    </xf>
    <xf numFmtId="208" fontId="32" fillId="0" borderId="12" xfId="0" applyNumberFormat="1" applyFont="1" applyBorder="1" applyAlignment="1">
      <alignment horizontal="center" vertical="center"/>
    </xf>
    <xf numFmtId="208" fontId="32" fillId="0" borderId="13" xfId="0" applyNumberFormat="1" applyFont="1" applyBorder="1" applyAlignment="1">
      <alignment horizontal="center" vertical="center"/>
    </xf>
    <xf numFmtId="0" fontId="13" fillId="0" borderId="0" xfId="0" applyFont="1" applyFill="1" applyAlignment="1" applyProtection="1">
      <alignment/>
      <protection/>
    </xf>
    <xf numFmtId="200" fontId="27" fillId="0" borderId="0" xfId="0" applyNumberFormat="1" applyFont="1" applyBorder="1" applyAlignment="1" applyProtection="1">
      <alignment horizontal="center" vertical="center"/>
      <protection/>
    </xf>
    <xf numFmtId="213" fontId="27" fillId="0" borderId="2" xfId="0" applyNumberFormat="1" applyFont="1" applyBorder="1" applyAlignment="1">
      <alignment vertical="center"/>
    </xf>
    <xf numFmtId="186" fontId="27" fillId="0" borderId="0" xfId="0" applyNumberFormat="1" applyFont="1" applyBorder="1" applyAlignment="1">
      <alignment vertical="center"/>
    </xf>
    <xf numFmtId="200" fontId="27" fillId="0" borderId="0" xfId="0" applyNumberFormat="1" applyFont="1" applyBorder="1" applyAlignment="1" applyProtection="1">
      <alignment vertical="center"/>
      <protection/>
    </xf>
    <xf numFmtId="213" fontId="27" fillId="0" borderId="2" xfId="0" applyNumberFormat="1" applyFont="1" applyBorder="1" applyAlignment="1">
      <alignment horizontal="center" vertical="center"/>
    </xf>
    <xf numFmtId="186" fontId="27" fillId="0" borderId="0" xfId="0" applyNumberFormat="1" applyFont="1" applyBorder="1" applyAlignment="1">
      <alignment horizontal="center" vertical="center"/>
    </xf>
    <xf numFmtId="196" fontId="27" fillId="0" borderId="0" xfId="0" applyNumberFormat="1" applyFont="1" applyBorder="1" applyAlignment="1">
      <alignment horizontal="center" vertical="center"/>
    </xf>
    <xf numFmtId="0" fontId="32" fillId="0" borderId="0" xfId="0" applyFont="1" applyAlignment="1" applyProtection="1">
      <alignment/>
      <protection/>
    </xf>
    <xf numFmtId="0" fontId="13" fillId="0" borderId="7" xfId="0" applyFont="1" applyFill="1" applyBorder="1" applyAlignment="1" applyProtection="1">
      <alignment/>
      <protection/>
    </xf>
    <xf numFmtId="0" fontId="13" fillId="3" borderId="13" xfId="0" applyFont="1" applyFill="1" applyBorder="1" applyAlignment="1" applyProtection="1">
      <alignment horizontal="center" vertical="center"/>
      <protection locked="0"/>
    </xf>
    <xf numFmtId="0" fontId="13" fillId="3" borderId="14" xfId="0" applyFont="1" applyFill="1" applyBorder="1" applyAlignment="1" applyProtection="1">
      <alignment vertical="center"/>
      <protection locked="0"/>
    </xf>
    <xf numFmtId="0" fontId="13" fillId="3" borderId="4" xfId="0" applyFont="1" applyFill="1" applyBorder="1" applyAlignment="1" applyProtection="1">
      <alignment vertical="center"/>
      <protection locked="0"/>
    </xf>
    <xf numFmtId="0" fontId="13" fillId="3" borderId="12" xfId="0" applyFont="1" applyFill="1" applyBorder="1" applyAlignment="1" applyProtection="1">
      <alignment horizontal="center" vertical="center"/>
      <protection locked="0"/>
    </xf>
    <xf numFmtId="0" fontId="13" fillId="3" borderId="15" xfId="0" applyFont="1" applyFill="1" applyBorder="1" applyAlignment="1" applyProtection="1">
      <alignment vertical="center"/>
      <protection locked="0"/>
    </xf>
    <xf numFmtId="0" fontId="13" fillId="0" borderId="14" xfId="0" applyFont="1" applyFill="1" applyBorder="1" applyAlignment="1">
      <alignment vertical="center"/>
    </xf>
    <xf numFmtId="0" fontId="13" fillId="0" borderId="4" xfId="0" applyFont="1" applyFill="1" applyBorder="1" applyAlignment="1">
      <alignment vertical="center"/>
    </xf>
    <xf numFmtId="0" fontId="13" fillId="0" borderId="15" xfId="0" applyFont="1" applyFill="1" applyBorder="1" applyAlignment="1">
      <alignment vertical="center"/>
    </xf>
    <xf numFmtId="0" fontId="12" fillId="0" borderId="3" xfId="0" applyFont="1" applyBorder="1" applyAlignment="1">
      <alignment vertical="top"/>
    </xf>
    <xf numFmtId="0" fontId="13" fillId="0" borderId="7" xfId="0" applyFont="1" applyBorder="1" applyAlignment="1">
      <alignment vertical="center"/>
    </xf>
    <xf numFmtId="0" fontId="12" fillId="0" borderId="16" xfId="0" applyFont="1" applyBorder="1" applyAlignment="1" applyProtection="1">
      <alignment vertical="center"/>
      <protection/>
    </xf>
    <xf numFmtId="0" fontId="14" fillId="0" borderId="0" xfId="0" applyFont="1" applyFill="1" applyBorder="1" applyAlignment="1" applyProtection="1">
      <alignment vertical="center" wrapText="1"/>
      <protection/>
    </xf>
    <xf numFmtId="0" fontId="13" fillId="0" borderId="0" xfId="0" applyFont="1" applyAlignment="1" applyProtection="1">
      <alignment horizontal="left" vertical="center"/>
      <protection/>
    </xf>
    <xf numFmtId="213" fontId="15" fillId="3" borderId="17" xfId="0" applyNumberFormat="1" applyFont="1" applyFill="1" applyBorder="1" applyAlignment="1" applyProtection="1">
      <alignment horizontal="center" vertical="center" shrinkToFit="1"/>
      <protection locked="0"/>
    </xf>
    <xf numFmtId="213" fontId="15" fillId="3" borderId="18" xfId="0" applyNumberFormat="1" applyFont="1" applyFill="1" applyBorder="1" applyAlignment="1" applyProtection="1">
      <alignment horizontal="center" vertical="center" shrinkToFit="1"/>
      <protection locked="0"/>
    </xf>
    <xf numFmtId="0" fontId="13" fillId="0" borderId="14" xfId="0" applyFont="1" applyFill="1" applyBorder="1" applyAlignment="1" applyProtection="1">
      <alignment horizontal="center" vertical="center"/>
      <protection/>
    </xf>
    <xf numFmtId="0" fontId="13" fillId="0" borderId="4" xfId="0" applyFont="1" applyFill="1" applyBorder="1" applyAlignment="1" applyProtection="1">
      <alignment horizontal="center" vertical="center"/>
      <protection/>
    </xf>
    <xf numFmtId="0" fontId="13" fillId="0" borderId="15" xfId="0" applyFont="1" applyFill="1" applyBorder="1" applyAlignment="1" applyProtection="1">
      <alignment horizontal="center" vertical="center"/>
      <protection/>
    </xf>
    <xf numFmtId="0" fontId="11" fillId="2" borderId="2" xfId="0" applyFont="1" applyFill="1" applyBorder="1" applyAlignment="1" applyProtection="1">
      <alignment vertical="center"/>
      <protection/>
    </xf>
    <xf numFmtId="0" fontId="11" fillId="2" borderId="7" xfId="0" applyFont="1" applyFill="1" applyBorder="1" applyAlignment="1" applyProtection="1">
      <alignment vertical="center"/>
      <protection/>
    </xf>
    <xf numFmtId="0" fontId="0" fillId="0" borderId="0" xfId="0" applyFont="1" applyAlignment="1" applyProtection="1">
      <alignment horizontal="center" vertical="center"/>
      <protection/>
    </xf>
    <xf numFmtId="0" fontId="24" fillId="0" borderId="0" xfId="0" applyFont="1" applyFill="1" applyBorder="1" applyAlignment="1">
      <alignment horizontal="left" vertical="center"/>
    </xf>
    <xf numFmtId="0" fontId="13" fillId="0" borderId="0" xfId="0" applyFont="1" applyAlignment="1" applyProtection="1">
      <alignment wrapText="1"/>
      <protection/>
    </xf>
    <xf numFmtId="186" fontId="20" fillId="4" borderId="0" xfId="0" applyNumberFormat="1" applyFont="1" applyFill="1" applyAlignment="1" applyProtection="1">
      <alignment vertical="center"/>
      <protection/>
    </xf>
    <xf numFmtId="213" fontId="29" fillId="0" borderId="8" xfId="0" applyNumberFormat="1" applyFont="1" applyFill="1" applyBorder="1" applyAlignment="1" applyProtection="1">
      <alignment horizontal="right" vertical="center" shrinkToFit="1"/>
      <protection/>
    </xf>
    <xf numFmtId="0" fontId="0" fillId="0" borderId="2" xfId="0" applyFont="1" applyBorder="1" applyAlignment="1">
      <alignment vertical="center"/>
    </xf>
    <xf numFmtId="0" fontId="18" fillId="2" borderId="0" xfId="0" applyFont="1" applyFill="1" applyBorder="1" applyAlignment="1" applyProtection="1">
      <alignment vertical="center"/>
      <protection/>
    </xf>
    <xf numFmtId="0" fontId="18" fillId="2" borderId="0" xfId="0" applyFont="1" applyFill="1" applyBorder="1" applyAlignment="1" applyProtection="1">
      <alignment vertical="center" wrapText="1"/>
      <protection/>
    </xf>
    <xf numFmtId="0" fontId="29" fillId="3" borderId="19" xfId="0" applyNumberFormat="1" applyFont="1" applyFill="1" applyBorder="1" applyAlignment="1" applyProtection="1">
      <alignment vertical="center"/>
      <protection locked="0"/>
    </xf>
    <xf numFmtId="0" fontId="29" fillId="3" borderId="20" xfId="0" applyNumberFormat="1" applyFont="1" applyFill="1" applyBorder="1" applyAlignment="1" applyProtection="1">
      <alignment vertical="center"/>
      <protection locked="0"/>
    </xf>
    <xf numFmtId="0" fontId="16" fillId="0" borderId="0" xfId="0" applyFont="1" applyBorder="1" applyAlignment="1" applyProtection="1">
      <alignment vertical="center" wrapText="1"/>
      <protection/>
    </xf>
    <xf numFmtId="0" fontId="14" fillId="3" borderId="0" xfId="0" applyFont="1" applyFill="1" applyBorder="1" applyAlignment="1" applyProtection="1">
      <alignment vertical="center" wrapText="1"/>
      <protection locked="0"/>
    </xf>
    <xf numFmtId="0" fontId="14" fillId="3" borderId="7" xfId="0" applyFont="1" applyFill="1" applyBorder="1" applyAlignment="1" applyProtection="1">
      <alignment vertical="center" wrapText="1"/>
      <protection locked="0"/>
    </xf>
    <xf numFmtId="212" fontId="15" fillId="0" borderId="0" xfId="0" applyNumberFormat="1" applyFont="1" applyFill="1" applyBorder="1" applyAlignment="1" applyProtection="1">
      <alignment vertical="center"/>
      <protection/>
    </xf>
    <xf numFmtId="0" fontId="34" fillId="3" borderId="10" xfId="0" applyFont="1" applyFill="1" applyBorder="1" applyAlignment="1" applyProtection="1">
      <alignment horizontal="left" vertical="center" indent="1" shrinkToFit="1"/>
      <protection locked="0"/>
    </xf>
    <xf numFmtId="0" fontId="34" fillId="3" borderId="21" xfId="0" applyFont="1" applyFill="1" applyBorder="1" applyAlignment="1" applyProtection="1">
      <alignment horizontal="left" vertical="center" indent="1" shrinkToFit="1"/>
      <protection locked="0"/>
    </xf>
    <xf numFmtId="0" fontId="11" fillId="0" borderId="0" xfId="0" applyFont="1" applyFill="1" applyBorder="1" applyAlignment="1" applyProtection="1">
      <alignment vertical="center" wrapText="1"/>
      <protection/>
    </xf>
    <xf numFmtId="0" fontId="34" fillId="0" borderId="0" xfId="0" applyFont="1" applyFill="1" applyBorder="1" applyAlignment="1" applyProtection="1">
      <alignment horizontal="left" vertical="center" shrinkToFit="1"/>
      <protection locked="0"/>
    </xf>
    <xf numFmtId="0" fontId="34" fillId="0" borderId="0" xfId="0" applyFont="1" applyFill="1" applyBorder="1" applyAlignment="1" applyProtection="1">
      <alignment horizontal="center" vertical="center" shrinkToFit="1"/>
      <protection locked="0"/>
    </xf>
    <xf numFmtId="0" fontId="34" fillId="3" borderId="4" xfId="0" applyFont="1" applyFill="1" applyBorder="1" applyAlignment="1" applyProtection="1">
      <alignment horizontal="left" vertical="center" indent="1" shrinkToFit="1"/>
      <protection locked="0"/>
    </xf>
    <xf numFmtId="0" fontId="37" fillId="0" borderId="0" xfId="0" applyFont="1" applyBorder="1" applyAlignment="1" applyProtection="1">
      <alignment horizontal="center" vertical="center"/>
      <protection/>
    </xf>
    <xf numFmtId="0" fontId="29" fillId="0" borderId="3" xfId="0" applyFont="1" applyFill="1" applyBorder="1" applyAlignment="1" applyProtection="1">
      <alignment vertical="center"/>
      <protection/>
    </xf>
    <xf numFmtId="0" fontId="13" fillId="0" borderId="19" xfId="0" applyFont="1" applyFill="1" applyBorder="1" applyAlignment="1" applyProtection="1">
      <alignment horizontal="left"/>
      <protection/>
    </xf>
    <xf numFmtId="0" fontId="18" fillId="0" borderId="0" xfId="0" applyFont="1" applyFill="1" applyAlignment="1" applyProtection="1">
      <alignment horizontal="left" vertical="center"/>
      <protection/>
    </xf>
    <xf numFmtId="0" fontId="18" fillId="0" borderId="0" xfId="0" applyFont="1" applyAlignment="1" applyProtection="1">
      <alignment horizontal="left" vertical="center"/>
      <protection/>
    </xf>
    <xf numFmtId="0" fontId="38" fillId="0" borderId="0" xfId="0" applyFont="1" applyFill="1" applyAlignment="1" applyProtection="1">
      <alignment vertical="center"/>
      <protection/>
    </xf>
    <xf numFmtId="0" fontId="39" fillId="0" borderId="0" xfId="0" applyFont="1" applyFill="1" applyBorder="1" applyAlignment="1" applyProtection="1">
      <alignment horizontal="center" vertical="center"/>
      <protection/>
    </xf>
    <xf numFmtId="0" fontId="40" fillId="0" borderId="0" xfId="0" applyFont="1" applyFill="1" applyAlignment="1" applyProtection="1">
      <alignment vertical="center"/>
      <protection/>
    </xf>
    <xf numFmtId="0" fontId="41" fillId="0" borderId="22" xfId="0" applyFont="1" applyFill="1" applyBorder="1" applyAlignment="1" applyProtection="1">
      <alignment vertical="center"/>
      <protection/>
    </xf>
    <xf numFmtId="0" fontId="41" fillId="0" borderId="23" xfId="0" applyFont="1" applyFill="1" applyBorder="1" applyAlignment="1" applyProtection="1">
      <alignment vertical="center"/>
      <protection/>
    </xf>
    <xf numFmtId="0" fontId="42" fillId="0" borderId="0" xfId="0" applyFont="1" applyFill="1" applyBorder="1" applyAlignment="1" applyProtection="1">
      <alignment vertical="center" wrapText="1"/>
      <protection/>
    </xf>
    <xf numFmtId="0" fontId="43" fillId="0" borderId="0" xfId="0" applyFont="1" applyFill="1" applyAlignment="1" applyProtection="1">
      <alignment/>
      <protection/>
    </xf>
    <xf numFmtId="0" fontId="2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center" vertical="center" wrapText="1"/>
      <protection/>
    </xf>
    <xf numFmtId="0" fontId="44" fillId="0" borderId="0" xfId="0" applyFont="1" applyFill="1" applyAlignment="1" applyProtection="1">
      <alignment vertical="center"/>
      <protection/>
    </xf>
    <xf numFmtId="0" fontId="38" fillId="0" borderId="0" xfId="0" applyFont="1" applyFill="1" applyAlignment="1" applyProtection="1">
      <alignment horizontal="center"/>
      <protection/>
    </xf>
    <xf numFmtId="0" fontId="45" fillId="0" borderId="0" xfId="0" applyFont="1" applyFill="1" applyBorder="1" applyAlignment="1" applyProtection="1">
      <alignment horizontal="center" vertical="center"/>
      <protection/>
    </xf>
    <xf numFmtId="0" fontId="20" fillId="0" borderId="0" xfId="0" applyFont="1" applyFill="1" applyAlignment="1" applyProtection="1">
      <alignment horizontal="center" vertical="center"/>
      <protection/>
    </xf>
    <xf numFmtId="0" fontId="20" fillId="0" borderId="0" xfId="0" applyFont="1" applyFill="1" applyAlignment="1" applyProtection="1">
      <alignment vertical="center"/>
      <protection/>
    </xf>
    <xf numFmtId="0" fontId="41" fillId="0" borderId="0" xfId="0" applyFont="1" applyFill="1" applyAlignment="1" applyProtection="1">
      <alignment vertical="center"/>
      <protection/>
    </xf>
    <xf numFmtId="0" fontId="34" fillId="3" borderId="14" xfId="0" applyFont="1" applyFill="1" applyBorder="1" applyAlignment="1" applyProtection="1">
      <alignment horizontal="left" vertical="center" indent="1" shrinkToFit="1"/>
      <protection locked="0"/>
    </xf>
    <xf numFmtId="0" fontId="34" fillId="3" borderId="24" xfId="0" applyFont="1" applyFill="1" applyBorder="1" applyAlignment="1" applyProtection="1">
      <alignment horizontal="left" vertical="center" indent="1" shrinkToFit="1"/>
      <protection locked="0"/>
    </xf>
    <xf numFmtId="0" fontId="34" fillId="3" borderId="13" xfId="0" applyFont="1" applyFill="1" applyBorder="1" applyAlignment="1" applyProtection="1">
      <alignment horizontal="left" vertical="center" indent="1" shrinkToFit="1"/>
      <protection locked="0"/>
    </xf>
    <xf numFmtId="0" fontId="19" fillId="0" borderId="25" xfId="0" applyFont="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14" fillId="3" borderId="0" xfId="0" applyFont="1" applyFill="1" applyBorder="1" applyAlignment="1" applyProtection="1">
      <alignment horizontal="left" vertical="center" wrapText="1"/>
      <protection locked="0"/>
    </xf>
    <xf numFmtId="0" fontId="14" fillId="3" borderId="7" xfId="0" applyFont="1" applyFill="1" applyBorder="1" applyAlignment="1" applyProtection="1">
      <alignment horizontal="left" vertical="center" wrapText="1"/>
      <protection locked="0"/>
    </xf>
    <xf numFmtId="0" fontId="19" fillId="0" borderId="1"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34" fillId="3" borderId="14" xfId="0" applyFont="1" applyFill="1" applyBorder="1" applyAlignment="1" applyProtection="1">
      <alignment horizontal="left" vertical="center" indent="1"/>
      <protection locked="0"/>
    </xf>
    <xf numFmtId="0" fontId="34" fillId="3" borderId="24" xfId="0" applyFont="1" applyFill="1" applyBorder="1" applyAlignment="1" applyProtection="1">
      <alignment horizontal="left" vertical="center" indent="1"/>
      <protection locked="0"/>
    </xf>
    <xf numFmtId="0" fontId="15" fillId="3" borderId="19" xfId="0" applyFont="1" applyFill="1" applyBorder="1" applyAlignment="1" applyProtection="1">
      <alignment horizontal="right" vertical="center"/>
      <protection locked="0"/>
    </xf>
    <xf numFmtId="0" fontId="19" fillId="0" borderId="2"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xf>
    <xf numFmtId="0" fontId="19" fillId="0" borderId="2" xfId="0" applyFont="1" applyBorder="1" applyAlignment="1" applyProtection="1">
      <alignment horizontal="center" vertical="center" wrapText="1"/>
      <protection/>
    </xf>
    <xf numFmtId="0" fontId="19" fillId="0" borderId="22" xfId="0" applyFont="1" applyBorder="1" applyAlignment="1" applyProtection="1">
      <alignment horizontal="center" vertical="center" wrapText="1"/>
      <protection/>
    </xf>
    <xf numFmtId="0" fontId="19" fillId="0" borderId="26" xfId="0" applyFont="1" applyBorder="1" applyAlignment="1" applyProtection="1">
      <alignment horizontal="center" vertical="center" wrapText="1"/>
      <protection/>
    </xf>
    <xf numFmtId="0" fontId="19" fillId="0" borderId="7" xfId="0" applyFont="1" applyBorder="1" applyAlignment="1" applyProtection="1">
      <alignment horizontal="center" vertical="center" wrapText="1"/>
      <protection/>
    </xf>
    <xf numFmtId="0" fontId="19" fillId="0" borderId="27" xfId="0" applyFont="1" applyBorder="1" applyAlignment="1" applyProtection="1">
      <alignment horizontal="center" vertical="center" wrapText="1"/>
      <protection/>
    </xf>
    <xf numFmtId="0" fontId="19" fillId="0" borderId="3" xfId="0" applyFont="1" applyBorder="1" applyAlignment="1" applyProtection="1">
      <alignment horizontal="center" vertical="center" wrapText="1"/>
      <protection/>
    </xf>
    <xf numFmtId="0" fontId="19" fillId="0" borderId="0" xfId="0" applyFont="1" applyBorder="1" applyAlignment="1" applyProtection="1">
      <alignment horizontal="center" vertical="center" wrapText="1"/>
      <protection/>
    </xf>
    <xf numFmtId="0" fontId="19" fillId="0" borderId="23" xfId="0" applyFont="1" applyBorder="1" applyAlignment="1" applyProtection="1">
      <alignment horizontal="center" vertical="center" wrapText="1"/>
      <protection/>
    </xf>
    <xf numFmtId="210" fontId="10" fillId="0" borderId="0" xfId="0" applyNumberFormat="1" applyFont="1" applyFill="1" applyAlignment="1" applyProtection="1">
      <alignment horizontal="center" vertical="center"/>
      <protection/>
    </xf>
    <xf numFmtId="209" fontId="9" fillId="0" borderId="0" xfId="0" applyNumberFormat="1" applyFont="1" applyFill="1" applyAlignment="1" applyProtection="1">
      <alignment horizontal="center" vertical="center"/>
      <protection/>
    </xf>
    <xf numFmtId="0" fontId="14" fillId="3" borderId="0" xfId="0" applyFont="1" applyFill="1" applyBorder="1" applyAlignment="1" applyProtection="1">
      <alignment horizontal="left" vertical="center"/>
      <protection locked="0"/>
    </xf>
    <xf numFmtId="0" fontId="14" fillId="3" borderId="7" xfId="0" applyFont="1" applyFill="1" applyBorder="1" applyAlignment="1" applyProtection="1">
      <alignment horizontal="left" vertical="center"/>
      <protection locked="0"/>
    </xf>
    <xf numFmtId="186" fontId="15" fillId="3" borderId="19" xfId="0" applyNumberFormat="1" applyFont="1" applyFill="1" applyBorder="1" applyAlignment="1" applyProtection="1">
      <alignment horizontal="right" vertical="center"/>
      <protection locked="0"/>
    </xf>
    <xf numFmtId="186" fontId="15" fillId="3" borderId="7" xfId="0" applyNumberFormat="1" applyFont="1" applyFill="1" applyBorder="1" applyAlignment="1" applyProtection="1">
      <alignment horizontal="right" vertical="center"/>
      <protection locked="0"/>
    </xf>
    <xf numFmtId="0" fontId="14" fillId="3" borderId="0" xfId="0" applyFont="1" applyFill="1" applyBorder="1" applyAlignment="1" applyProtection="1">
      <alignment vertical="center"/>
      <protection locked="0"/>
    </xf>
    <xf numFmtId="0" fontId="14" fillId="3" borderId="7" xfId="0" applyFont="1" applyFill="1" applyBorder="1" applyAlignment="1" applyProtection="1">
      <alignment vertical="center"/>
      <protection locked="0"/>
    </xf>
    <xf numFmtId="0" fontId="16" fillId="0" borderId="3" xfId="0" applyFont="1" applyBorder="1" applyAlignment="1" applyProtection="1">
      <alignment horizontal="left" vertical="center" wrapText="1"/>
      <protection/>
    </xf>
    <xf numFmtId="0" fontId="16" fillId="0" borderId="0" xfId="0" applyFont="1" applyBorder="1" applyAlignment="1" applyProtection="1">
      <alignment horizontal="left" vertical="center" wrapText="1"/>
      <protection/>
    </xf>
    <xf numFmtId="0" fontId="16" fillId="0" borderId="23" xfId="0" applyFont="1" applyBorder="1" applyAlignment="1" applyProtection="1">
      <alignment horizontal="left" vertical="center" wrapText="1"/>
      <protection/>
    </xf>
    <xf numFmtId="0" fontId="16" fillId="0" borderId="26" xfId="0" applyFont="1" applyBorder="1" applyAlignment="1" applyProtection="1">
      <alignment horizontal="left" vertical="center" wrapText="1"/>
      <protection/>
    </xf>
    <xf numFmtId="0" fontId="16" fillId="0" borderId="7" xfId="0" applyFont="1" applyBorder="1" applyAlignment="1" applyProtection="1">
      <alignment horizontal="left" vertical="center" wrapText="1"/>
      <protection/>
    </xf>
    <xf numFmtId="0" fontId="16" fillId="0" borderId="27" xfId="0" applyFont="1" applyBorder="1" applyAlignment="1" applyProtection="1">
      <alignment horizontal="left" vertical="center" wrapText="1"/>
      <protection/>
    </xf>
    <xf numFmtId="0" fontId="34" fillId="3" borderId="4" xfId="0" applyFont="1" applyFill="1" applyBorder="1" applyAlignment="1" applyProtection="1">
      <alignment horizontal="left" vertical="center" indent="1"/>
      <protection locked="0"/>
    </xf>
    <xf numFmtId="0" fontId="34" fillId="3" borderId="21" xfId="0" applyFont="1" applyFill="1" applyBorder="1" applyAlignment="1" applyProtection="1">
      <alignment horizontal="left" vertical="center" indent="1"/>
      <protection locked="0"/>
    </xf>
    <xf numFmtId="0" fontId="34" fillId="3" borderId="10" xfId="0" applyFont="1" applyFill="1" applyBorder="1" applyAlignment="1" applyProtection="1">
      <alignment horizontal="left" vertical="center" indent="1" shrinkToFit="1"/>
      <protection locked="0"/>
    </xf>
    <xf numFmtId="0" fontId="34" fillId="3" borderId="4" xfId="0" applyFont="1" applyFill="1" applyBorder="1" applyAlignment="1" applyProtection="1">
      <alignment horizontal="left" vertical="center" indent="1" shrinkToFit="1"/>
      <protection locked="0"/>
    </xf>
    <xf numFmtId="0" fontId="34" fillId="3" borderId="21" xfId="0" applyFont="1" applyFill="1" applyBorder="1" applyAlignment="1" applyProtection="1">
      <alignment horizontal="left" vertical="center" indent="1" shrinkToFit="1"/>
      <protection locked="0"/>
    </xf>
    <xf numFmtId="0" fontId="34" fillId="3" borderId="15" xfId="0" applyFont="1" applyFill="1" applyBorder="1" applyAlignment="1" applyProtection="1">
      <alignment horizontal="left" vertical="center" indent="1"/>
      <protection locked="0"/>
    </xf>
    <xf numFmtId="0" fontId="34" fillId="3" borderId="28" xfId="0" applyFont="1" applyFill="1" applyBorder="1" applyAlignment="1" applyProtection="1">
      <alignment horizontal="left" vertical="center" indent="1"/>
      <protection locked="0"/>
    </xf>
    <xf numFmtId="0" fontId="29" fillId="0" borderId="29" xfId="0" applyFont="1" applyFill="1" applyBorder="1" applyAlignment="1" applyProtection="1">
      <alignment horizontal="center" vertical="center"/>
      <protection/>
    </xf>
    <xf numFmtId="0" fontId="29" fillId="0" borderId="20" xfId="0" applyFont="1" applyFill="1" applyBorder="1" applyAlignment="1" applyProtection="1">
      <alignment horizontal="center" vertical="center"/>
      <protection/>
    </xf>
    <xf numFmtId="215" fontId="29" fillId="0" borderId="29" xfId="0" applyNumberFormat="1" applyFont="1" applyBorder="1" applyAlignment="1" applyProtection="1">
      <alignment horizontal="center" vertical="center"/>
      <protection/>
    </xf>
    <xf numFmtId="215" fontId="29" fillId="0" borderId="19" xfId="0" applyNumberFormat="1" applyFont="1" applyBorder="1" applyAlignment="1" applyProtection="1">
      <alignment horizontal="center" vertical="center"/>
      <protection/>
    </xf>
    <xf numFmtId="215" fontId="29" fillId="0" borderId="20" xfId="0" applyNumberFormat="1" applyFont="1" applyBorder="1" applyAlignment="1" applyProtection="1">
      <alignment horizontal="center" vertical="center"/>
      <protection/>
    </xf>
    <xf numFmtId="0" fontId="31" fillId="3" borderId="1" xfId="0" applyFont="1" applyFill="1" applyBorder="1" applyAlignment="1" applyProtection="1">
      <alignment horizontal="left" vertical="top" wrapText="1"/>
      <protection locked="0"/>
    </xf>
    <xf numFmtId="0" fontId="31" fillId="3" borderId="2" xfId="0" applyFont="1" applyFill="1" applyBorder="1" applyAlignment="1" applyProtection="1">
      <alignment horizontal="left" vertical="top" wrapText="1"/>
      <protection locked="0"/>
    </xf>
    <xf numFmtId="0" fontId="31" fillId="3" borderId="22" xfId="0" applyFont="1" applyFill="1" applyBorder="1" applyAlignment="1" applyProtection="1">
      <alignment horizontal="left" vertical="top" wrapText="1"/>
      <protection locked="0"/>
    </xf>
    <xf numFmtId="0" fontId="31" fillId="3" borderId="26" xfId="0" applyFont="1" applyFill="1" applyBorder="1" applyAlignment="1" applyProtection="1">
      <alignment horizontal="left" vertical="top" wrapText="1"/>
      <protection locked="0"/>
    </xf>
    <xf numFmtId="0" fontId="31" fillId="3" borderId="7" xfId="0" applyFont="1" applyFill="1" applyBorder="1" applyAlignment="1" applyProtection="1">
      <alignment horizontal="left" vertical="top" wrapText="1"/>
      <protection locked="0"/>
    </xf>
    <xf numFmtId="0" fontId="31" fillId="3" borderId="27" xfId="0" applyFont="1" applyFill="1" applyBorder="1" applyAlignment="1" applyProtection="1">
      <alignment horizontal="left" vertical="top" wrapText="1"/>
      <protection locked="0"/>
    </xf>
    <xf numFmtId="0" fontId="13" fillId="0" borderId="19" xfId="0" applyFont="1" applyFill="1" applyBorder="1" applyAlignment="1" applyProtection="1">
      <alignment/>
      <protection/>
    </xf>
    <xf numFmtId="0" fontId="13" fillId="0" borderId="2" xfId="0" applyFont="1" applyFill="1" applyBorder="1" applyAlignment="1" applyProtection="1">
      <alignment/>
      <protection/>
    </xf>
    <xf numFmtId="0" fontId="34" fillId="3" borderId="12" xfId="0" applyFont="1" applyFill="1" applyBorder="1" applyAlignment="1" applyProtection="1">
      <alignment horizontal="left" vertical="center" indent="1" shrinkToFit="1"/>
      <protection locked="0"/>
    </xf>
    <xf numFmtId="0" fontId="34" fillId="3" borderId="15" xfId="0" applyFont="1" applyFill="1" applyBorder="1" applyAlignment="1" applyProtection="1">
      <alignment horizontal="left" vertical="center" indent="1" shrinkToFit="1"/>
      <protection locked="0"/>
    </xf>
    <xf numFmtId="0" fontId="34" fillId="3" borderId="28" xfId="0" applyFont="1" applyFill="1" applyBorder="1" applyAlignment="1" applyProtection="1">
      <alignment horizontal="left" vertical="center" indent="1" shrinkToFit="1"/>
      <protection locked="0"/>
    </xf>
    <xf numFmtId="0" fontId="30" fillId="0" borderId="0" xfId="0" applyFont="1" applyFill="1" applyBorder="1" applyAlignment="1" applyProtection="1">
      <alignment horizontal="left" wrapText="1"/>
      <protection/>
    </xf>
    <xf numFmtId="0" fontId="15" fillId="3" borderId="19" xfId="0" applyNumberFormat="1" applyFont="1" applyFill="1" applyBorder="1" applyAlignment="1" applyProtection="1">
      <alignment horizontal="right" vertical="center"/>
      <protection locked="0"/>
    </xf>
  </cellXfs>
  <cellStyles count="6">
    <cellStyle name="Normal" xfId="0"/>
    <cellStyle name="Percent" xfId="15"/>
    <cellStyle name="Comma [0]" xfId="16"/>
    <cellStyle name="Comma" xfId="17"/>
    <cellStyle name="Currency [0]" xfId="18"/>
    <cellStyle name="Currency" xfId="19"/>
  </cellStyles>
  <dxfs count="3">
    <dxf>
      <font>
        <color rgb="FFFFFFFF"/>
      </font>
      <border/>
    </dxf>
    <dxf>
      <font>
        <b/>
        <i val="0"/>
        <color rgb="FF0000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1"/>
          <c:order val="1"/>
          <c:tx>
            <c:v>ﾁｪｯｸ</c:v>
          </c:tx>
          <c:spPr>
            <a:solidFill>
              <a:srgbClr val="0000FF"/>
            </a:solidFill>
            <a:ln w="381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'記入用紙'!$V$17:$V$47</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axId val="20581472"/>
        <c:axId val="51015521"/>
      </c:barChart>
      <c:lineChart>
        <c:grouping val="standard"/>
        <c:varyColors val="0"/>
        <c:ser>
          <c:idx val="0"/>
          <c:order val="0"/>
          <c:tx>
            <c:v>体重</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'記入用紙'!$B$17:$B$47</c:f>
              <c:str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strCache>
            </c:strRef>
          </c:cat>
          <c:val>
            <c:numRef>
              <c:f>'記入用紙'!$C$17:$C$47</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marker val="1"/>
        <c:axId val="56486506"/>
        <c:axId val="38616507"/>
      </c:lineChart>
      <c:catAx>
        <c:axId val="56486506"/>
        <c:scaling>
          <c:orientation val="minMax"/>
        </c:scaling>
        <c:axPos val="b"/>
        <c:delete val="0"/>
        <c:numFmt formatCode="General" sourceLinked="1"/>
        <c:majorTickMark val="in"/>
        <c:minorTickMark val="none"/>
        <c:tickLblPos val="nextTo"/>
        <c:txPr>
          <a:bodyPr vert="horz" rot="-3600000"/>
          <a:lstStyle/>
          <a:p>
            <a:pPr>
              <a:defRPr lang="en-US" cap="none" sz="800" b="0" i="0" u="none" baseline="0"/>
            </a:pPr>
          </a:p>
        </c:txPr>
        <c:crossAx val="38616507"/>
        <c:crosses val="autoZero"/>
        <c:auto val="0"/>
        <c:lblOffset val="100"/>
        <c:noMultiLvlLbl val="0"/>
      </c:catAx>
      <c:valAx>
        <c:axId val="38616507"/>
        <c:scaling>
          <c:orientation val="minMax"/>
        </c:scaling>
        <c:axPos val="l"/>
        <c:majorGridlines/>
        <c:delete val="0"/>
        <c:numFmt formatCode="General" sourceLinked="1"/>
        <c:majorTickMark val="in"/>
        <c:minorTickMark val="none"/>
        <c:tickLblPos val="nextTo"/>
        <c:crossAx val="56486506"/>
        <c:crossesAt val="1"/>
        <c:crossBetween val="between"/>
        <c:dispUnits/>
      </c:valAx>
      <c:catAx>
        <c:axId val="20581472"/>
        <c:scaling>
          <c:orientation val="minMax"/>
        </c:scaling>
        <c:axPos val="b"/>
        <c:delete val="1"/>
        <c:majorTickMark val="in"/>
        <c:minorTickMark val="none"/>
        <c:tickLblPos val="nextTo"/>
        <c:crossAx val="51015521"/>
        <c:crosses val="autoZero"/>
        <c:auto val="1"/>
        <c:lblOffset val="100"/>
        <c:noMultiLvlLbl val="0"/>
      </c:catAx>
      <c:valAx>
        <c:axId val="51015521"/>
        <c:scaling>
          <c:orientation val="minMax"/>
          <c:max val="5"/>
        </c:scaling>
        <c:axPos val="l"/>
        <c:delete val="0"/>
        <c:numFmt formatCode="General" sourceLinked="1"/>
        <c:majorTickMark val="in"/>
        <c:minorTickMark val="none"/>
        <c:tickLblPos val="nextTo"/>
        <c:crossAx val="20581472"/>
        <c:crosses val="max"/>
        <c:crossBetween val="between"/>
        <c:dispUnits/>
        <c:majorUnit val="1"/>
        <c:minorUnit val="1"/>
      </c:valAx>
      <c:spPr>
        <a:solidFill>
          <a:srgbClr val="FFFF99"/>
        </a:solidFill>
        <a:ln w="12700">
          <a:solidFill>
            <a:srgbClr val="808080"/>
          </a:solidFill>
        </a:ln>
      </c:spPr>
    </c:plotArea>
    <c:legend>
      <c:legendPos val="r"/>
      <c:layout>
        <c:manualLayout>
          <c:xMode val="edge"/>
          <c:yMode val="edge"/>
          <c:x val="0.91825"/>
          <c:y val="0.85275"/>
          <c:w val="0.08175"/>
          <c:h val="0.14725"/>
        </c:manualLayout>
      </c:layout>
      <c:overlay val="0"/>
    </c:legend>
    <c:plotVisOnly val="1"/>
    <c:dispBlanksAs val="gap"/>
    <c:showDLblsOverMax val="0"/>
  </c:chart>
  <c:spPr>
    <a:ln w="12700">
      <a:solid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5.wmf" /><Relationship Id="rId3" Type="http://schemas.openxmlformats.org/officeDocument/2006/relationships/image" Target="../media/image6.wmf" /><Relationship Id="rId4" Type="http://schemas.openxmlformats.org/officeDocument/2006/relationships/image" Target="../media/image8.wmf" /><Relationship Id="rId5" Type="http://schemas.openxmlformats.org/officeDocument/2006/relationships/image" Target="../media/image2.png" /><Relationship Id="rId6" Type="http://schemas.openxmlformats.org/officeDocument/2006/relationships/image" Target="../media/image3.jpeg" /><Relationship Id="rId7" Type="http://schemas.openxmlformats.org/officeDocument/2006/relationships/image" Target="../media/image9.png" /><Relationship Id="rId8" Type="http://schemas.openxmlformats.org/officeDocument/2006/relationships/image" Target="../media/image4.wmf" /><Relationship Id="rId9" Type="http://schemas.openxmlformats.org/officeDocument/2006/relationships/image" Target="../media/image10.wmf" /><Relationship Id="rId10" Type="http://schemas.openxmlformats.org/officeDocument/2006/relationships/chart" Target="/xl/charts/chart1.xml" /><Relationship Id="rId11" Type="http://schemas.openxmlformats.org/officeDocument/2006/relationships/image" Target="../media/image1.png" /><Relationship Id="rId12" Type="http://schemas.openxmlformats.org/officeDocument/2006/relationships/image" Target="../media/image1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3</xdr:col>
      <xdr:colOff>19050</xdr:colOff>
      <xdr:row>10</xdr:row>
      <xdr:rowOff>9525</xdr:rowOff>
    </xdr:to>
    <xdr:pic>
      <xdr:nvPicPr>
        <xdr:cNvPr id="1" name="Picture 326"/>
        <xdr:cNvPicPr preferRelativeResize="1">
          <a:picLocks noChangeAspect="1"/>
        </xdr:cNvPicPr>
      </xdr:nvPicPr>
      <xdr:blipFill>
        <a:blip r:embed="rId1"/>
        <a:stretch>
          <a:fillRect/>
        </a:stretch>
      </xdr:blipFill>
      <xdr:spPr>
        <a:xfrm>
          <a:off x="0" y="838200"/>
          <a:ext cx="1381125" cy="866775"/>
        </a:xfrm>
        <a:prstGeom prst="rect">
          <a:avLst/>
        </a:prstGeom>
        <a:noFill/>
        <a:ln w="9525" cmpd="sng">
          <a:noFill/>
        </a:ln>
      </xdr:spPr>
    </xdr:pic>
    <xdr:clientData/>
  </xdr:twoCellAnchor>
  <xdr:twoCellAnchor>
    <xdr:from>
      <xdr:col>26</xdr:col>
      <xdr:colOff>0</xdr:colOff>
      <xdr:row>96</xdr:row>
      <xdr:rowOff>114300</xdr:rowOff>
    </xdr:from>
    <xdr:to>
      <xdr:col>26</xdr:col>
      <xdr:colOff>0</xdr:colOff>
      <xdr:row>99</xdr:row>
      <xdr:rowOff>57150</xdr:rowOff>
    </xdr:to>
    <xdr:sp>
      <xdr:nvSpPr>
        <xdr:cNvPr id="2" name="TextBox 26"/>
        <xdr:cNvSpPr txBox="1">
          <a:spLocks noChangeArrowheads="1"/>
        </xdr:cNvSpPr>
      </xdr:nvSpPr>
      <xdr:spPr>
        <a:xfrm>
          <a:off x="7248525" y="16906875"/>
          <a:ext cx="0" cy="57150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健康ｇｅｔﾎﾟｲﾝﾄは、全社健康づくり『健康ｇｅｔ』運動のﾁｬﾚﾝｼﾞｼｰﾄとして提出することはできます。このﾍﾟｰｼﾞをﾌﾟﾘﾝﾄｱｳﾄして各事業部の担当部門へ提出してください。　　　　　　　　　　　　　　　　　（他のｼｰﾄと重複はできません）</a:t>
          </a:r>
        </a:p>
      </xdr:txBody>
    </xdr:sp>
    <xdr:clientData/>
  </xdr:twoCellAnchor>
  <xdr:twoCellAnchor>
    <xdr:from>
      <xdr:col>16</xdr:col>
      <xdr:colOff>76200</xdr:colOff>
      <xdr:row>14</xdr:row>
      <xdr:rowOff>9525</xdr:rowOff>
    </xdr:from>
    <xdr:to>
      <xdr:col>16</xdr:col>
      <xdr:colOff>209550</xdr:colOff>
      <xdr:row>15</xdr:row>
      <xdr:rowOff>0</xdr:rowOff>
    </xdr:to>
    <xdr:pic>
      <xdr:nvPicPr>
        <xdr:cNvPr id="3" name="Picture 317"/>
        <xdr:cNvPicPr preferRelativeResize="1">
          <a:picLocks noChangeAspect="1"/>
        </xdr:cNvPicPr>
      </xdr:nvPicPr>
      <xdr:blipFill>
        <a:blip r:embed="rId2"/>
        <a:stretch>
          <a:fillRect/>
        </a:stretch>
      </xdr:blipFill>
      <xdr:spPr>
        <a:xfrm>
          <a:off x="5334000" y="2314575"/>
          <a:ext cx="133350" cy="161925"/>
        </a:xfrm>
        <a:prstGeom prst="rect">
          <a:avLst/>
        </a:prstGeom>
        <a:noFill/>
        <a:ln w="9525" cmpd="sng">
          <a:noFill/>
        </a:ln>
      </xdr:spPr>
    </xdr:pic>
    <xdr:clientData fLocksWithSheet="0"/>
  </xdr:twoCellAnchor>
  <xdr:twoCellAnchor>
    <xdr:from>
      <xdr:col>14</xdr:col>
      <xdr:colOff>28575</xdr:colOff>
      <xdr:row>14</xdr:row>
      <xdr:rowOff>0</xdr:rowOff>
    </xdr:from>
    <xdr:to>
      <xdr:col>14</xdr:col>
      <xdr:colOff>238125</xdr:colOff>
      <xdr:row>14</xdr:row>
      <xdr:rowOff>171450</xdr:rowOff>
    </xdr:to>
    <xdr:pic>
      <xdr:nvPicPr>
        <xdr:cNvPr id="4" name="Picture 318"/>
        <xdr:cNvPicPr preferRelativeResize="1">
          <a:picLocks noChangeAspect="1"/>
        </xdr:cNvPicPr>
      </xdr:nvPicPr>
      <xdr:blipFill>
        <a:blip r:embed="rId3"/>
        <a:stretch>
          <a:fillRect/>
        </a:stretch>
      </xdr:blipFill>
      <xdr:spPr>
        <a:xfrm>
          <a:off x="4895850" y="2305050"/>
          <a:ext cx="209550" cy="171450"/>
        </a:xfrm>
        <a:prstGeom prst="rect">
          <a:avLst/>
        </a:prstGeom>
        <a:noFill/>
        <a:ln w="9525" cmpd="sng">
          <a:noFill/>
        </a:ln>
      </xdr:spPr>
    </xdr:pic>
    <xdr:clientData fLocksWithSheet="0"/>
  </xdr:twoCellAnchor>
  <xdr:twoCellAnchor>
    <xdr:from>
      <xdr:col>0</xdr:col>
      <xdr:colOff>0</xdr:colOff>
      <xdr:row>0</xdr:row>
      <xdr:rowOff>0</xdr:rowOff>
    </xdr:from>
    <xdr:to>
      <xdr:col>22</xdr:col>
      <xdr:colOff>0</xdr:colOff>
      <xdr:row>4</xdr:row>
      <xdr:rowOff>95250</xdr:rowOff>
    </xdr:to>
    <xdr:sp>
      <xdr:nvSpPr>
        <xdr:cNvPr id="5" name="Rectangle 330"/>
        <xdr:cNvSpPr>
          <a:spLocks/>
        </xdr:cNvSpPr>
      </xdr:nvSpPr>
      <xdr:spPr>
        <a:xfrm>
          <a:off x="0" y="0"/>
          <a:ext cx="7248525" cy="76200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14</xdr:row>
      <xdr:rowOff>19050</xdr:rowOff>
    </xdr:from>
    <xdr:to>
      <xdr:col>8</xdr:col>
      <xdr:colOff>257175</xdr:colOff>
      <xdr:row>15</xdr:row>
      <xdr:rowOff>0</xdr:rowOff>
    </xdr:to>
    <xdr:pic>
      <xdr:nvPicPr>
        <xdr:cNvPr id="6" name="Picture 334"/>
        <xdr:cNvPicPr preferRelativeResize="1">
          <a:picLocks noChangeAspect="1"/>
        </xdr:cNvPicPr>
      </xdr:nvPicPr>
      <xdr:blipFill>
        <a:blip r:embed="rId4"/>
        <a:stretch>
          <a:fillRect/>
        </a:stretch>
      </xdr:blipFill>
      <xdr:spPr>
        <a:xfrm>
          <a:off x="3200400" y="2324100"/>
          <a:ext cx="247650" cy="152400"/>
        </a:xfrm>
        <a:prstGeom prst="rect">
          <a:avLst/>
        </a:prstGeom>
        <a:noFill/>
        <a:ln w="9525" cmpd="sng">
          <a:noFill/>
        </a:ln>
      </xdr:spPr>
    </xdr:pic>
    <xdr:clientData/>
  </xdr:twoCellAnchor>
  <xdr:twoCellAnchor editAs="oneCell">
    <xdr:from>
      <xdr:col>12</xdr:col>
      <xdr:colOff>504825</xdr:colOff>
      <xdr:row>3</xdr:row>
      <xdr:rowOff>19050</xdr:rowOff>
    </xdr:from>
    <xdr:to>
      <xdr:col>18</xdr:col>
      <xdr:colOff>66675</xdr:colOff>
      <xdr:row>4</xdr:row>
      <xdr:rowOff>66675</xdr:rowOff>
    </xdr:to>
    <xdr:pic>
      <xdr:nvPicPr>
        <xdr:cNvPr id="7" name="Picture 335"/>
        <xdr:cNvPicPr preferRelativeResize="1">
          <a:picLocks noChangeAspect="1"/>
        </xdr:cNvPicPr>
      </xdr:nvPicPr>
      <xdr:blipFill>
        <a:blip r:embed="rId5"/>
        <a:stretch>
          <a:fillRect/>
        </a:stretch>
      </xdr:blipFill>
      <xdr:spPr>
        <a:xfrm>
          <a:off x="4791075" y="514350"/>
          <a:ext cx="923925" cy="219075"/>
        </a:xfrm>
        <a:prstGeom prst="rect">
          <a:avLst/>
        </a:prstGeom>
        <a:noFill/>
        <a:ln w="9525" cmpd="sng">
          <a:noFill/>
        </a:ln>
      </xdr:spPr>
    </xdr:pic>
    <xdr:clientData/>
  </xdr:twoCellAnchor>
  <xdr:twoCellAnchor editAs="oneCell">
    <xdr:from>
      <xdr:col>18</xdr:col>
      <xdr:colOff>219075</xdr:colOff>
      <xdr:row>3</xdr:row>
      <xdr:rowOff>28575</xdr:rowOff>
    </xdr:from>
    <xdr:to>
      <xdr:col>20</xdr:col>
      <xdr:colOff>1171575</xdr:colOff>
      <xdr:row>4</xdr:row>
      <xdr:rowOff>57150</xdr:rowOff>
    </xdr:to>
    <xdr:pic>
      <xdr:nvPicPr>
        <xdr:cNvPr id="8" name="Picture 336"/>
        <xdr:cNvPicPr preferRelativeResize="1">
          <a:picLocks noChangeAspect="1"/>
        </xdr:cNvPicPr>
      </xdr:nvPicPr>
      <xdr:blipFill>
        <a:blip r:embed="rId6"/>
        <a:stretch>
          <a:fillRect/>
        </a:stretch>
      </xdr:blipFill>
      <xdr:spPr>
        <a:xfrm>
          <a:off x="5867400" y="523875"/>
          <a:ext cx="1285875" cy="200025"/>
        </a:xfrm>
        <a:prstGeom prst="rect">
          <a:avLst/>
        </a:prstGeom>
        <a:noFill/>
        <a:ln w="9525" cmpd="sng">
          <a:noFill/>
        </a:ln>
      </xdr:spPr>
    </xdr:pic>
    <xdr:clientData/>
  </xdr:twoCellAnchor>
  <xdr:twoCellAnchor>
    <xdr:from>
      <xdr:col>1</xdr:col>
      <xdr:colOff>504825</xdr:colOff>
      <xdr:row>9</xdr:row>
      <xdr:rowOff>19050</xdr:rowOff>
    </xdr:from>
    <xdr:to>
      <xdr:col>5</xdr:col>
      <xdr:colOff>114300</xdr:colOff>
      <xdr:row>10</xdr:row>
      <xdr:rowOff>142875</xdr:rowOff>
    </xdr:to>
    <xdr:sp>
      <xdr:nvSpPr>
        <xdr:cNvPr id="9" name="AutoShape 337"/>
        <xdr:cNvSpPr>
          <a:spLocks/>
        </xdr:cNvSpPr>
      </xdr:nvSpPr>
      <xdr:spPr>
        <a:xfrm>
          <a:off x="581025" y="1543050"/>
          <a:ext cx="1619250" cy="295275"/>
        </a:xfrm>
        <a:prstGeom prst="rect"/>
        <a:noFill/>
      </xdr:spPr>
      <xdr:txBody>
        <a:bodyPr fromWordArt="1" wrap="none" lIns="74295" tIns="8890" rIns="74295" bIns="8890">
          <a:prstTxWarp prst="textPlain"/>
        </a:bodyPr>
        <a:p>
          <a:pPr algn="ctr"/>
          <a:r>
            <a:rPr sz="3600" i="1" kern="10" spc="0">
              <a:ln w="9525" cmpd="sng">
                <a:noFill/>
              </a:ln>
              <a:solidFill>
                <a:srgbClr val="000080"/>
              </a:solidFill>
              <a:latin typeface="HGP創英角ｺﾞｼｯｸUB"/>
              <a:cs typeface="HGP創英角ｺﾞｼｯｸUB"/>
            </a:rPr>
            <a:t>生活習慣改善シート</a:t>
          </a:r>
        </a:p>
      </xdr:txBody>
    </xdr:sp>
    <xdr:clientData/>
  </xdr:twoCellAnchor>
  <xdr:twoCellAnchor editAs="oneCell">
    <xdr:from>
      <xdr:col>1</xdr:col>
      <xdr:colOff>0</xdr:colOff>
      <xdr:row>50</xdr:row>
      <xdr:rowOff>47625</xdr:rowOff>
    </xdr:from>
    <xdr:to>
      <xdr:col>4</xdr:col>
      <xdr:colOff>638175</xdr:colOff>
      <xdr:row>51</xdr:row>
      <xdr:rowOff>47625</xdr:rowOff>
    </xdr:to>
    <xdr:pic>
      <xdr:nvPicPr>
        <xdr:cNvPr id="10" name="Picture 346"/>
        <xdr:cNvPicPr preferRelativeResize="1">
          <a:picLocks noChangeAspect="1"/>
        </xdr:cNvPicPr>
      </xdr:nvPicPr>
      <xdr:blipFill>
        <a:blip r:embed="rId7"/>
        <a:stretch>
          <a:fillRect/>
        </a:stretch>
      </xdr:blipFill>
      <xdr:spPr>
        <a:xfrm>
          <a:off x="76200" y="8829675"/>
          <a:ext cx="1981200" cy="180975"/>
        </a:xfrm>
        <a:prstGeom prst="rect">
          <a:avLst/>
        </a:prstGeom>
        <a:noFill/>
        <a:ln w="9525" cmpd="sng">
          <a:noFill/>
        </a:ln>
      </xdr:spPr>
    </xdr:pic>
    <xdr:clientData/>
  </xdr:twoCellAnchor>
  <xdr:twoCellAnchor editAs="oneCell">
    <xdr:from>
      <xdr:col>18</xdr:col>
      <xdr:colOff>19050</xdr:colOff>
      <xdr:row>14</xdr:row>
      <xdr:rowOff>0</xdr:rowOff>
    </xdr:from>
    <xdr:to>
      <xdr:col>18</xdr:col>
      <xdr:colOff>228600</xdr:colOff>
      <xdr:row>15</xdr:row>
      <xdr:rowOff>38100</xdr:rowOff>
    </xdr:to>
    <xdr:pic>
      <xdr:nvPicPr>
        <xdr:cNvPr id="11" name="Picture 377"/>
        <xdr:cNvPicPr preferRelativeResize="1">
          <a:picLocks noChangeAspect="1"/>
        </xdr:cNvPicPr>
      </xdr:nvPicPr>
      <xdr:blipFill>
        <a:blip r:embed="rId8"/>
        <a:stretch>
          <a:fillRect/>
        </a:stretch>
      </xdr:blipFill>
      <xdr:spPr>
        <a:xfrm>
          <a:off x="5667375" y="2305050"/>
          <a:ext cx="209550" cy="209550"/>
        </a:xfrm>
        <a:prstGeom prst="rect">
          <a:avLst/>
        </a:prstGeom>
        <a:noFill/>
        <a:ln w="9525" cmpd="sng">
          <a:noFill/>
        </a:ln>
      </xdr:spPr>
    </xdr:pic>
    <xdr:clientData/>
  </xdr:twoCellAnchor>
  <xdr:twoCellAnchor editAs="oneCell">
    <xdr:from>
      <xdr:col>2</xdr:col>
      <xdr:colOff>9525</xdr:colOff>
      <xdr:row>14</xdr:row>
      <xdr:rowOff>0</xdr:rowOff>
    </xdr:from>
    <xdr:to>
      <xdr:col>2</xdr:col>
      <xdr:colOff>219075</xdr:colOff>
      <xdr:row>14</xdr:row>
      <xdr:rowOff>161925</xdr:rowOff>
    </xdr:to>
    <xdr:pic>
      <xdr:nvPicPr>
        <xdr:cNvPr id="12" name="Picture 378"/>
        <xdr:cNvPicPr preferRelativeResize="1">
          <a:picLocks noChangeAspect="1"/>
        </xdr:cNvPicPr>
      </xdr:nvPicPr>
      <xdr:blipFill>
        <a:blip r:embed="rId9"/>
        <a:stretch>
          <a:fillRect/>
        </a:stretch>
      </xdr:blipFill>
      <xdr:spPr>
        <a:xfrm>
          <a:off x="704850" y="2305050"/>
          <a:ext cx="209550" cy="161925"/>
        </a:xfrm>
        <a:prstGeom prst="rect">
          <a:avLst/>
        </a:prstGeom>
        <a:noFill/>
        <a:ln w="9525" cmpd="sng">
          <a:noFill/>
        </a:ln>
      </xdr:spPr>
    </xdr:pic>
    <xdr:clientData/>
  </xdr:twoCellAnchor>
  <xdr:twoCellAnchor>
    <xdr:from>
      <xdr:col>1</xdr:col>
      <xdr:colOff>9525</xdr:colOff>
      <xdr:row>52</xdr:row>
      <xdr:rowOff>104775</xdr:rowOff>
    </xdr:from>
    <xdr:to>
      <xdr:col>21</xdr:col>
      <xdr:colOff>9525</xdr:colOff>
      <xdr:row>63</xdr:row>
      <xdr:rowOff>104775</xdr:rowOff>
    </xdr:to>
    <xdr:graphicFrame>
      <xdr:nvGraphicFramePr>
        <xdr:cNvPr id="13" name="Chart 474"/>
        <xdr:cNvGraphicFramePr/>
      </xdr:nvGraphicFramePr>
      <xdr:xfrm>
        <a:off x="85725" y="9315450"/>
        <a:ext cx="7096125" cy="1885950"/>
      </xdr:xfrm>
      <a:graphic>
        <a:graphicData uri="http://schemas.openxmlformats.org/drawingml/2006/chart">
          <c:chart xmlns:c="http://schemas.openxmlformats.org/drawingml/2006/chart" r:id="rId10"/>
        </a:graphicData>
      </a:graphic>
    </xdr:graphicFrame>
    <xdr:clientData/>
  </xdr:twoCellAnchor>
  <xdr:twoCellAnchor>
    <xdr:from>
      <xdr:col>18</xdr:col>
      <xdr:colOff>0</xdr:colOff>
      <xdr:row>14</xdr:row>
      <xdr:rowOff>0</xdr:rowOff>
    </xdr:from>
    <xdr:to>
      <xdr:col>18</xdr:col>
      <xdr:colOff>0</xdr:colOff>
      <xdr:row>14</xdr:row>
      <xdr:rowOff>171450</xdr:rowOff>
    </xdr:to>
    <xdr:pic>
      <xdr:nvPicPr>
        <xdr:cNvPr id="14" name="Picture 506"/>
        <xdr:cNvPicPr preferRelativeResize="1">
          <a:picLocks noChangeAspect="1"/>
        </xdr:cNvPicPr>
      </xdr:nvPicPr>
      <xdr:blipFill>
        <a:blip r:embed="rId3"/>
        <a:stretch>
          <a:fillRect/>
        </a:stretch>
      </xdr:blipFill>
      <xdr:spPr>
        <a:xfrm>
          <a:off x="5648325" y="2305050"/>
          <a:ext cx="0" cy="171450"/>
        </a:xfrm>
        <a:prstGeom prst="rect">
          <a:avLst/>
        </a:prstGeom>
        <a:noFill/>
        <a:ln w="9525" cmpd="sng">
          <a:noFill/>
        </a:ln>
      </xdr:spPr>
    </xdr:pic>
    <xdr:clientData fLocksWithSheet="0"/>
  </xdr:twoCellAnchor>
  <xdr:twoCellAnchor>
    <xdr:from>
      <xdr:col>5</xdr:col>
      <xdr:colOff>38100</xdr:colOff>
      <xdr:row>51</xdr:row>
      <xdr:rowOff>19050</xdr:rowOff>
    </xdr:from>
    <xdr:to>
      <xdr:col>5</xdr:col>
      <xdr:colOff>495300</xdr:colOff>
      <xdr:row>51</xdr:row>
      <xdr:rowOff>209550</xdr:rowOff>
    </xdr:to>
    <xdr:sp>
      <xdr:nvSpPr>
        <xdr:cNvPr id="15" name="AutoShape 4"/>
        <xdr:cNvSpPr>
          <a:spLocks/>
        </xdr:cNvSpPr>
      </xdr:nvSpPr>
      <xdr:spPr>
        <a:xfrm rot="10800000" flipH="1">
          <a:off x="2124075" y="8982075"/>
          <a:ext cx="457200" cy="1905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161925</xdr:colOff>
      <xdr:row>51</xdr:row>
      <xdr:rowOff>28575</xdr:rowOff>
    </xdr:from>
    <xdr:to>
      <xdr:col>2</xdr:col>
      <xdr:colOff>619125</xdr:colOff>
      <xdr:row>51</xdr:row>
      <xdr:rowOff>238125</xdr:rowOff>
    </xdr:to>
    <xdr:pic>
      <xdr:nvPicPr>
        <xdr:cNvPr id="16" name="Picture 341"/>
        <xdr:cNvPicPr preferRelativeResize="1">
          <a:picLocks noChangeAspect="1"/>
        </xdr:cNvPicPr>
      </xdr:nvPicPr>
      <xdr:blipFill>
        <a:blip r:embed="rId11"/>
        <a:stretch>
          <a:fillRect/>
        </a:stretch>
      </xdr:blipFill>
      <xdr:spPr>
        <a:xfrm>
          <a:off x="857250" y="8991600"/>
          <a:ext cx="457200" cy="209550"/>
        </a:xfrm>
        <a:prstGeom prst="rect">
          <a:avLst/>
        </a:prstGeom>
        <a:noFill/>
        <a:ln w="9525" cmpd="sng">
          <a:noFill/>
        </a:ln>
      </xdr:spPr>
    </xdr:pic>
    <xdr:clientData/>
  </xdr:twoCellAnchor>
  <xdr:twoCellAnchor editAs="oneCell">
    <xdr:from>
      <xdr:col>4</xdr:col>
      <xdr:colOff>0</xdr:colOff>
      <xdr:row>14</xdr:row>
      <xdr:rowOff>0</xdr:rowOff>
    </xdr:from>
    <xdr:to>
      <xdr:col>4</xdr:col>
      <xdr:colOff>238125</xdr:colOff>
      <xdr:row>15</xdr:row>
      <xdr:rowOff>28575</xdr:rowOff>
    </xdr:to>
    <xdr:pic>
      <xdr:nvPicPr>
        <xdr:cNvPr id="17" name="Picture 591"/>
        <xdr:cNvPicPr preferRelativeResize="1">
          <a:picLocks noChangeAspect="1"/>
        </xdr:cNvPicPr>
      </xdr:nvPicPr>
      <xdr:blipFill>
        <a:blip r:embed="rId12"/>
        <a:stretch>
          <a:fillRect/>
        </a:stretch>
      </xdr:blipFill>
      <xdr:spPr>
        <a:xfrm>
          <a:off x="1419225" y="2305050"/>
          <a:ext cx="2381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23"/>
  <sheetViews>
    <sheetView showGridLines="0" tabSelected="1" zoomScale="120" zoomScaleNormal="120" workbookViewId="0" topLeftCell="A1">
      <selection activeCell="B2" sqref="B2:C3"/>
    </sheetView>
  </sheetViews>
  <sheetFormatPr defaultColWidth="9.00390625" defaultRowHeight="13.5"/>
  <cols>
    <col min="1" max="1" width="1.00390625" style="13" customWidth="1"/>
    <col min="2" max="2" width="8.125" style="2" customWidth="1"/>
    <col min="3" max="3" width="8.75390625" style="3" customWidth="1"/>
    <col min="4" max="4" width="0.74609375" style="3" customWidth="1"/>
    <col min="5" max="5" width="8.75390625" style="3" customWidth="1"/>
    <col min="6" max="6" width="6.875" style="1" customWidth="1"/>
    <col min="7" max="7" width="6.875" style="15" customWidth="1"/>
    <col min="8" max="8" width="0.74609375" style="15" customWidth="1"/>
    <col min="9" max="10" width="3.75390625" style="2" customWidth="1"/>
    <col min="11" max="11" width="0.74609375" style="2" customWidth="1"/>
    <col min="12" max="12" width="6.125" style="2" customWidth="1"/>
    <col min="13" max="13" width="6.875" style="2" customWidth="1"/>
    <col min="14" max="14" width="0.74609375" style="2" customWidth="1"/>
    <col min="15" max="15" width="4.375" style="2" customWidth="1"/>
    <col min="16" max="16" width="0.74609375" style="2" customWidth="1"/>
    <col min="17" max="17" width="4.375" style="2" customWidth="1"/>
    <col min="18" max="18" width="0.74609375" style="2" customWidth="1"/>
    <col min="19" max="19" width="4.375" style="2" customWidth="1"/>
    <col min="20" max="20" width="11.25390625" style="4" hidden="1" customWidth="1"/>
    <col min="21" max="21" width="15.625" style="2" customWidth="1"/>
    <col min="22" max="22" width="1.00390625" style="180" customWidth="1"/>
    <col min="23" max="27" width="9.875" style="4" hidden="1" customWidth="1"/>
    <col min="28" max="39" width="5.375" style="36" customWidth="1"/>
    <col min="40" max="16384" width="5.375" style="2" customWidth="1"/>
  </cols>
  <sheetData>
    <row r="1" spans="1:39" s="13" customFormat="1" ht="12">
      <c r="A1" s="11"/>
      <c r="B1" s="16" t="s">
        <v>8</v>
      </c>
      <c r="D1" s="33"/>
      <c r="E1" s="16" t="s">
        <v>10</v>
      </c>
      <c r="F1" s="11"/>
      <c r="G1" s="14"/>
      <c r="H1" s="14"/>
      <c r="I1" s="11"/>
      <c r="J1" s="11"/>
      <c r="K1" s="11"/>
      <c r="L1" s="7" t="s">
        <v>9</v>
      </c>
      <c r="M1" s="11"/>
      <c r="N1" s="11"/>
      <c r="O1" s="11"/>
      <c r="P1" s="11"/>
      <c r="Q1" s="11"/>
      <c r="R1" s="11"/>
      <c r="S1" s="7" t="s">
        <v>0</v>
      </c>
      <c r="T1" s="23"/>
      <c r="U1" s="11"/>
      <c r="V1" s="166"/>
      <c r="W1" s="12"/>
      <c r="X1" s="12"/>
      <c r="Y1" s="12"/>
      <c r="Z1" s="12"/>
      <c r="AA1" s="12"/>
      <c r="AB1" s="33"/>
      <c r="AC1" s="33"/>
      <c r="AD1" s="207"/>
      <c r="AE1" s="207"/>
      <c r="AF1" s="33"/>
      <c r="AG1" s="33"/>
      <c r="AH1" s="33"/>
      <c r="AI1" s="33"/>
      <c r="AJ1" s="33"/>
      <c r="AK1" s="33"/>
      <c r="AL1" s="33"/>
      <c r="AM1" s="33"/>
    </row>
    <row r="2" spans="1:31" ht="13.5">
      <c r="A2" s="11"/>
      <c r="B2" s="186"/>
      <c r="C2" s="186"/>
      <c r="D2" s="132"/>
      <c r="E2" s="186"/>
      <c r="F2" s="186"/>
      <c r="G2" s="186"/>
      <c r="H2" s="186"/>
      <c r="I2" s="186"/>
      <c r="J2" s="186"/>
      <c r="K2" s="8"/>
      <c r="L2" s="213"/>
      <c r="M2" s="213"/>
      <c r="N2" s="213"/>
      <c r="O2" s="213"/>
      <c r="P2" s="213"/>
      <c r="Q2" s="213"/>
      <c r="R2" s="8"/>
      <c r="S2" s="209"/>
      <c r="T2" s="209"/>
      <c r="U2" s="209"/>
      <c r="V2" s="167"/>
      <c r="W2" s="152"/>
      <c r="X2" s="152"/>
      <c r="Y2" s="152"/>
      <c r="Z2" s="152"/>
      <c r="AA2" s="152"/>
      <c r="AD2" s="207"/>
      <c r="AE2" s="207"/>
    </row>
    <row r="3" spans="1:31" ht="13.5">
      <c r="A3" s="11"/>
      <c r="B3" s="187"/>
      <c r="C3" s="187"/>
      <c r="D3" s="132"/>
      <c r="E3" s="187"/>
      <c r="F3" s="187"/>
      <c r="G3" s="187"/>
      <c r="H3" s="187"/>
      <c r="I3" s="187"/>
      <c r="J3" s="187"/>
      <c r="K3" s="8"/>
      <c r="L3" s="214"/>
      <c r="M3" s="214"/>
      <c r="N3" s="214"/>
      <c r="O3" s="214"/>
      <c r="P3" s="214"/>
      <c r="Q3" s="214"/>
      <c r="R3" s="8"/>
      <c r="S3" s="210"/>
      <c r="T3" s="210"/>
      <c r="U3" s="210"/>
      <c r="V3" s="167"/>
      <c r="W3" s="153"/>
      <c r="X3" s="153"/>
      <c r="Y3" s="153"/>
      <c r="Z3" s="153"/>
      <c r="AA3" s="153"/>
      <c r="AD3" s="207"/>
      <c r="AE3" s="207"/>
    </row>
    <row r="4" spans="1:31" ht="13.5">
      <c r="A4" s="11"/>
      <c r="B4" s="16" t="s">
        <v>11</v>
      </c>
      <c r="D4" s="30"/>
      <c r="E4" s="9"/>
      <c r="F4" s="11"/>
      <c r="G4" s="14"/>
      <c r="H4" s="14"/>
      <c r="I4" s="11"/>
      <c r="J4" s="11"/>
      <c r="K4" s="11"/>
      <c r="L4" s="11"/>
      <c r="M4" s="11"/>
      <c r="N4" s="11"/>
      <c r="O4" s="11"/>
      <c r="P4" s="11"/>
      <c r="Q4" s="11"/>
      <c r="R4" s="11"/>
      <c r="S4" s="11"/>
      <c r="T4" s="12"/>
      <c r="U4" s="8"/>
      <c r="V4" s="168"/>
      <c r="W4" s="12"/>
      <c r="X4" s="12"/>
      <c r="Y4" s="12"/>
      <c r="Z4" s="12"/>
      <c r="AA4" s="12"/>
      <c r="AD4" s="207"/>
      <c r="AE4" s="207"/>
    </row>
    <row r="5" spans="1:31" ht="13.5">
      <c r="A5" s="11"/>
      <c r="B5" s="11"/>
      <c r="C5" s="10"/>
      <c r="D5" s="133"/>
      <c r="E5" s="9"/>
      <c r="G5" s="14"/>
      <c r="H5" s="14"/>
      <c r="I5" s="11"/>
      <c r="J5" s="11"/>
      <c r="K5" s="11"/>
      <c r="L5" s="11"/>
      <c r="M5" s="11"/>
      <c r="N5" s="11"/>
      <c r="O5" s="11"/>
      <c r="P5" s="11"/>
      <c r="Q5" s="11"/>
      <c r="R5" s="130"/>
      <c r="S5" s="11"/>
      <c r="T5" s="12"/>
      <c r="U5" s="8"/>
      <c r="V5" s="168"/>
      <c r="W5" s="12"/>
      <c r="X5" s="12"/>
      <c r="Y5" s="12"/>
      <c r="Z5" s="12"/>
      <c r="AA5" s="12"/>
      <c r="AD5" s="207"/>
      <c r="AE5" s="207"/>
    </row>
    <row r="6" spans="1:31" ht="13.5">
      <c r="A6" s="11"/>
      <c r="B6" s="11"/>
      <c r="E6" s="88">
        <v>2012</v>
      </c>
      <c r="F6" s="142" t="s">
        <v>29</v>
      </c>
      <c r="G6" s="14"/>
      <c r="H6" s="14"/>
      <c r="N6" s="11"/>
      <c r="O6" s="17" t="s">
        <v>3</v>
      </c>
      <c r="P6" s="92"/>
      <c r="Q6" s="18"/>
      <c r="R6" s="146"/>
      <c r="S6" s="113"/>
      <c r="T6" s="24">
        <f>(G10/100)*(G10/100)*22</f>
        <v>63.57999999999999</v>
      </c>
      <c r="U6" s="116">
        <f>T6</f>
        <v>63.57999999999999</v>
      </c>
      <c r="V6" s="169"/>
      <c r="W6" s="12"/>
      <c r="X6" s="12"/>
      <c r="Y6" s="12"/>
      <c r="Z6" s="12"/>
      <c r="AA6" s="12"/>
      <c r="AD6" s="207"/>
      <c r="AE6" s="207"/>
    </row>
    <row r="7" spans="1:31" ht="13.5" customHeight="1">
      <c r="A7" s="11"/>
      <c r="B7" s="11"/>
      <c r="E7" s="88">
        <v>1</v>
      </c>
      <c r="F7" s="142" t="s">
        <v>12</v>
      </c>
      <c r="G7" s="14"/>
      <c r="H7" s="14"/>
      <c r="N7" s="11"/>
      <c r="O7" s="19" t="s">
        <v>5</v>
      </c>
      <c r="P7" s="93"/>
      <c r="Q7" s="6"/>
      <c r="R7" s="5"/>
      <c r="S7" s="114"/>
      <c r="T7" s="25"/>
      <c r="U7" s="117">
        <f>K10/((G10/100)*(G10/100))</f>
        <v>24.221453287197235</v>
      </c>
      <c r="V7" s="170"/>
      <c r="W7" s="12"/>
      <c r="X7" s="12"/>
      <c r="Y7" s="12"/>
      <c r="Z7" s="12"/>
      <c r="AA7" s="12"/>
      <c r="AD7" s="38"/>
      <c r="AE7" s="38"/>
    </row>
    <row r="8" spans="1:31" s="36" customFormat="1" ht="13.5" customHeight="1">
      <c r="A8" s="29"/>
      <c r="B8" s="29"/>
      <c r="C8" s="31"/>
      <c r="D8" s="31"/>
      <c r="E8" s="31"/>
      <c r="F8" s="32"/>
      <c r="G8" s="41"/>
      <c r="H8" s="41"/>
      <c r="K8" s="43"/>
      <c r="N8" s="29"/>
      <c r="O8" s="44" t="s">
        <v>4</v>
      </c>
      <c r="P8" s="94"/>
      <c r="Q8" s="45"/>
      <c r="R8" s="48"/>
      <c r="S8" s="87"/>
      <c r="T8" s="115" t="str">
        <f>IF(K11=1,IF(G11&gt;70,"21.5",IF(G11&gt;50,"21.5",IF(G11&gt;30,"22.3",IF(G11&gt;18,"24")))),IF(G11&gt;70,"20.7",IF(G11&gt;50,"20.7",IF(G11&gt;30,"21.7",IF(G11&gt;18,"23.6")))))</f>
        <v>22.3</v>
      </c>
      <c r="U8" s="112">
        <f>K10*T8</f>
        <v>1561</v>
      </c>
      <c r="V8" s="170"/>
      <c r="W8" s="40"/>
      <c r="X8" s="40"/>
      <c r="Y8" s="40"/>
      <c r="Z8" s="40"/>
      <c r="AA8" s="40"/>
      <c r="AD8" s="38"/>
      <c r="AE8" s="38"/>
    </row>
    <row r="9" spans="1:31" s="36" customFormat="1" ht="13.5" customHeight="1">
      <c r="A9" s="29"/>
      <c r="B9" s="29"/>
      <c r="C9" s="30"/>
      <c r="D9" s="30"/>
      <c r="E9" s="30"/>
      <c r="F9" s="32"/>
      <c r="G9" s="46"/>
      <c r="H9" s="46"/>
      <c r="N9" s="47"/>
      <c r="O9" s="19" t="s">
        <v>20</v>
      </c>
      <c r="P9" s="93"/>
      <c r="Q9" s="6"/>
      <c r="R9" s="20"/>
      <c r="S9" s="20"/>
      <c r="T9" s="22" t="str">
        <f>IF(K11=1,IF(G11&gt;49,"0.01514",IF(G11&gt;39,"0.01535",IF(G11&gt;29,"0.01583",IF(G11&gt;15,"0.01653")))),IF(G11&gt;49,"0.01451",IF(G11&gt;39,"0.01465",IF(G11&gt;29,"0.01528",IF(G11&gt;15,"0.01639")))))</f>
        <v>0.01535</v>
      </c>
      <c r="U9" s="20"/>
      <c r="V9" s="170"/>
      <c r="W9" s="42"/>
      <c r="X9" s="42"/>
      <c r="Y9" s="42"/>
      <c r="Z9" s="42"/>
      <c r="AA9" s="42"/>
      <c r="AD9" s="208"/>
      <c r="AE9" s="208"/>
    </row>
    <row r="10" spans="1:27" ht="13.5" customHeight="1">
      <c r="A10" s="29"/>
      <c r="B10" s="29"/>
      <c r="C10" s="154"/>
      <c r="D10" s="154"/>
      <c r="E10" s="154"/>
      <c r="F10" s="89" t="s">
        <v>6</v>
      </c>
      <c r="G10" s="212">
        <v>170</v>
      </c>
      <c r="H10" s="212"/>
      <c r="I10" s="86" t="s">
        <v>23</v>
      </c>
      <c r="J10" s="89" t="s">
        <v>26</v>
      </c>
      <c r="K10" s="212">
        <v>70</v>
      </c>
      <c r="L10" s="212"/>
      <c r="M10" s="90" t="s">
        <v>22</v>
      </c>
      <c r="N10" s="11"/>
      <c r="O10" s="129" t="s">
        <v>21</v>
      </c>
      <c r="P10" s="95"/>
      <c r="Q10" s="5"/>
      <c r="R10" s="20"/>
      <c r="S10" s="5"/>
      <c r="T10" s="26">
        <f>K10*T9*10*4</f>
        <v>42.980000000000004</v>
      </c>
      <c r="U10" s="118">
        <f>T10</f>
        <v>42.980000000000004</v>
      </c>
      <c r="V10" s="170"/>
      <c r="W10" s="85"/>
      <c r="X10" s="85"/>
      <c r="Y10" s="85"/>
      <c r="Z10" s="85"/>
      <c r="AA10" s="85"/>
    </row>
    <row r="11" spans="1:27" ht="13.5" customHeight="1">
      <c r="A11" s="33"/>
      <c r="B11" s="33"/>
      <c r="C11" s="154"/>
      <c r="D11" s="154"/>
      <c r="E11" s="154"/>
      <c r="F11" s="89" t="s">
        <v>7</v>
      </c>
      <c r="G11" s="245">
        <v>40</v>
      </c>
      <c r="H11" s="245"/>
      <c r="I11" s="86" t="s">
        <v>2</v>
      </c>
      <c r="J11" s="89" t="s">
        <v>27</v>
      </c>
      <c r="K11" s="194">
        <v>1</v>
      </c>
      <c r="L11" s="194"/>
      <c r="M11" s="91" t="s">
        <v>17</v>
      </c>
      <c r="N11" s="13"/>
      <c r="O11" s="215" t="s">
        <v>14</v>
      </c>
      <c r="P11" s="216"/>
      <c r="Q11" s="216"/>
      <c r="R11" s="216"/>
      <c r="S11" s="216"/>
      <c r="T11" s="216"/>
      <c r="U11" s="216"/>
      <c r="V11" s="217"/>
      <c r="W11" s="85"/>
      <c r="X11" s="85"/>
      <c r="Y11" s="85"/>
      <c r="Z11" s="85"/>
      <c r="AA11" s="85"/>
    </row>
    <row r="12" spans="1:27" ht="13.5" customHeight="1">
      <c r="A12" s="33"/>
      <c r="B12" s="33"/>
      <c r="C12" s="35"/>
      <c r="D12" s="35"/>
      <c r="E12" s="244" t="s">
        <v>37</v>
      </c>
      <c r="F12" s="244"/>
      <c r="G12" s="244"/>
      <c r="H12" s="34"/>
      <c r="I12" s="87"/>
      <c r="J12" s="20" t="s">
        <v>28</v>
      </c>
      <c r="K12" s="211">
        <v>80</v>
      </c>
      <c r="L12" s="211"/>
      <c r="M12" s="90" t="s">
        <v>23</v>
      </c>
      <c r="N12" s="13"/>
      <c r="O12" s="218"/>
      <c r="P12" s="219"/>
      <c r="Q12" s="219"/>
      <c r="R12" s="219"/>
      <c r="S12" s="219"/>
      <c r="T12" s="219"/>
      <c r="U12" s="219"/>
      <c r="V12" s="220"/>
      <c r="W12" s="34"/>
      <c r="X12" s="34"/>
      <c r="Y12" s="34"/>
      <c r="Z12" s="34"/>
      <c r="AA12" s="34"/>
    </row>
    <row r="13" spans="2:27" ht="6.75" customHeight="1">
      <c r="B13" s="36"/>
      <c r="E13" s="244"/>
      <c r="F13" s="244"/>
      <c r="G13" s="244"/>
      <c r="H13" s="90"/>
      <c r="I13" s="90"/>
      <c r="J13" s="36"/>
      <c r="K13" s="33"/>
      <c r="L13" s="49"/>
      <c r="M13" s="90"/>
      <c r="O13" s="151"/>
      <c r="P13" s="151"/>
      <c r="Q13" s="151"/>
      <c r="R13" s="151"/>
      <c r="S13" s="151"/>
      <c r="T13" s="151"/>
      <c r="U13" s="151"/>
      <c r="V13" s="171"/>
      <c r="W13" s="90"/>
      <c r="X13" s="90"/>
      <c r="Y13" s="90"/>
      <c r="Z13" s="90"/>
      <c r="AA13" s="90"/>
    </row>
    <row r="14" spans="1:30" s="77" customFormat="1" ht="14.25">
      <c r="A14" s="119"/>
      <c r="B14" s="75"/>
      <c r="C14" s="76" t="s">
        <v>16</v>
      </c>
      <c r="D14" s="76"/>
      <c r="E14" s="75" t="s">
        <v>34</v>
      </c>
      <c r="G14" s="79"/>
      <c r="H14" s="79"/>
      <c r="I14" s="77" t="s">
        <v>36</v>
      </c>
      <c r="O14" s="77" t="s">
        <v>33</v>
      </c>
      <c r="T14" s="78"/>
      <c r="V14" s="172"/>
      <c r="W14" s="78"/>
      <c r="X14" s="78"/>
      <c r="Y14" s="78"/>
      <c r="Z14" s="78"/>
      <c r="AA14" s="78"/>
      <c r="AB14" s="37"/>
      <c r="AC14" s="37"/>
      <c r="AD14" s="37"/>
    </row>
    <row r="15" spans="1:27" s="37" customFormat="1" ht="13.5" customHeight="1">
      <c r="A15" s="29"/>
      <c r="B15" s="80"/>
      <c r="C15" s="184" t="s">
        <v>15</v>
      </c>
      <c r="D15" s="82"/>
      <c r="E15" s="198" t="s">
        <v>38</v>
      </c>
      <c r="F15" s="199"/>
      <c r="G15" s="200"/>
      <c r="H15" s="157"/>
      <c r="I15" s="198" t="s">
        <v>39</v>
      </c>
      <c r="J15" s="199"/>
      <c r="K15" s="199"/>
      <c r="L15" s="199"/>
      <c r="M15" s="200"/>
      <c r="N15" s="52"/>
      <c r="O15" s="188" t="s">
        <v>24</v>
      </c>
      <c r="P15" s="189"/>
      <c r="Q15" s="195" t="s">
        <v>25</v>
      </c>
      <c r="R15" s="189"/>
      <c r="S15" s="195" t="s">
        <v>40</v>
      </c>
      <c r="T15" s="189"/>
      <c r="U15" s="196"/>
      <c r="V15" s="173"/>
      <c r="W15" s="139"/>
      <c r="X15" s="139"/>
      <c r="Y15" s="139"/>
      <c r="Z15" s="139"/>
      <c r="AA15" s="139"/>
    </row>
    <row r="16" spans="1:27" s="37" customFormat="1" ht="14.25">
      <c r="A16" s="29"/>
      <c r="B16" s="131"/>
      <c r="C16" s="185"/>
      <c r="D16" s="83"/>
      <c r="E16" s="201"/>
      <c r="F16" s="202"/>
      <c r="G16" s="203"/>
      <c r="H16" s="157"/>
      <c r="I16" s="204"/>
      <c r="J16" s="205"/>
      <c r="K16" s="205"/>
      <c r="L16" s="205"/>
      <c r="M16" s="206"/>
      <c r="N16" s="52"/>
      <c r="O16" s="190"/>
      <c r="P16" s="191"/>
      <c r="Q16" s="191"/>
      <c r="R16" s="191"/>
      <c r="S16" s="191"/>
      <c r="T16" s="191"/>
      <c r="U16" s="197"/>
      <c r="V16" s="174"/>
      <c r="W16" s="140"/>
      <c r="X16" s="140"/>
      <c r="Y16" s="140"/>
      <c r="Z16" s="140"/>
      <c r="AA16" s="140"/>
    </row>
    <row r="17" spans="1:39" s="21" customFormat="1" ht="14.25">
      <c r="A17" s="11"/>
      <c r="B17" s="110">
        <f>DATE($E$6,$E$7,1)</f>
        <v>40909</v>
      </c>
      <c r="C17" s="134"/>
      <c r="D17" s="84"/>
      <c r="E17" s="183"/>
      <c r="F17" s="181"/>
      <c r="G17" s="182"/>
      <c r="H17" s="158"/>
      <c r="I17" s="183"/>
      <c r="J17" s="181"/>
      <c r="K17" s="181"/>
      <c r="L17" s="181"/>
      <c r="M17" s="182"/>
      <c r="N17" s="100"/>
      <c r="O17" s="121"/>
      <c r="P17" s="136"/>
      <c r="Q17" s="122"/>
      <c r="R17" s="126"/>
      <c r="S17" s="192"/>
      <c r="T17" s="192"/>
      <c r="U17" s="193"/>
      <c r="V17" s="175">
        <f aca="true" t="shared" si="0" ref="V17:V47">COUNTIF(W17:AA17,TRUE)</f>
        <v>0</v>
      </c>
      <c r="W17" s="99" t="b">
        <v>0</v>
      </c>
      <c r="X17" s="99" t="b">
        <v>0</v>
      </c>
      <c r="Y17" s="99" t="b">
        <v>0</v>
      </c>
      <c r="Z17" s="99" t="b">
        <v>0</v>
      </c>
      <c r="AA17" s="99" t="b">
        <v>0</v>
      </c>
      <c r="AB17" s="37"/>
      <c r="AC17" s="37"/>
      <c r="AD17" s="37"/>
      <c r="AF17" s="37"/>
      <c r="AG17" s="37"/>
      <c r="AH17" s="37"/>
      <c r="AI17" s="37"/>
      <c r="AJ17" s="37"/>
      <c r="AK17" s="37"/>
      <c r="AL17" s="37"/>
      <c r="AM17" s="37"/>
    </row>
    <row r="18" spans="1:39" s="21" customFormat="1" ht="14.25">
      <c r="A18" s="11"/>
      <c r="B18" s="108">
        <f>IF(MONTH($B$17)=MONTH($B$17+ROW()-ROW($B$17)),$B$17+ROW()-ROW($B$17),"")</f>
        <v>40910</v>
      </c>
      <c r="C18" s="134"/>
      <c r="D18" s="84"/>
      <c r="E18" s="223"/>
      <c r="F18" s="224"/>
      <c r="G18" s="225"/>
      <c r="H18" s="159"/>
      <c r="I18" s="223"/>
      <c r="J18" s="224"/>
      <c r="K18" s="224"/>
      <c r="L18" s="224"/>
      <c r="M18" s="225"/>
      <c r="N18" s="100"/>
      <c r="O18" s="102"/>
      <c r="P18" s="137"/>
      <c r="Q18" s="123"/>
      <c r="R18" s="127"/>
      <c r="S18" s="221"/>
      <c r="T18" s="221"/>
      <c r="U18" s="222"/>
      <c r="V18" s="175">
        <f t="shared" si="0"/>
        <v>0</v>
      </c>
      <c r="W18" s="101" t="b">
        <v>0</v>
      </c>
      <c r="X18" s="101" t="b">
        <v>0</v>
      </c>
      <c r="Y18" s="101" t="b">
        <v>0</v>
      </c>
      <c r="Z18" s="101" t="b">
        <v>0</v>
      </c>
      <c r="AA18" s="101" t="b">
        <v>0</v>
      </c>
      <c r="AB18" s="37"/>
      <c r="AC18" s="37"/>
      <c r="AD18" s="37"/>
      <c r="AE18" s="37"/>
      <c r="AF18" s="37"/>
      <c r="AG18" s="37"/>
      <c r="AH18" s="37"/>
      <c r="AI18" s="37"/>
      <c r="AJ18" s="37"/>
      <c r="AK18" s="37"/>
      <c r="AL18" s="37"/>
      <c r="AM18" s="37"/>
    </row>
    <row r="19" spans="1:39" s="21" customFormat="1" ht="14.25">
      <c r="A19" s="11"/>
      <c r="B19" s="108">
        <f aca="true" t="shared" si="1" ref="B19:B47">IF(MONTH($B$17)=MONTH($B$17+ROW()-ROW($B$17)),$B$17+ROW()-ROW($B$17),"")</f>
        <v>40911</v>
      </c>
      <c r="C19" s="134"/>
      <c r="D19" s="84"/>
      <c r="E19" s="223"/>
      <c r="F19" s="224"/>
      <c r="G19" s="225"/>
      <c r="H19" s="159"/>
      <c r="I19" s="223"/>
      <c r="J19" s="224"/>
      <c r="K19" s="224"/>
      <c r="L19" s="224"/>
      <c r="M19" s="225"/>
      <c r="N19" s="100"/>
      <c r="O19" s="102"/>
      <c r="P19" s="137"/>
      <c r="Q19" s="123"/>
      <c r="R19" s="127"/>
      <c r="S19" s="221"/>
      <c r="T19" s="221"/>
      <c r="U19" s="222"/>
      <c r="V19" s="175">
        <f t="shared" si="0"/>
        <v>0</v>
      </c>
      <c r="W19" s="101" t="b">
        <v>0</v>
      </c>
      <c r="X19" s="101" t="b">
        <v>0</v>
      </c>
      <c r="Y19" s="101" t="b">
        <v>0</v>
      </c>
      <c r="Z19" s="101" t="b">
        <v>0</v>
      </c>
      <c r="AA19" s="101" t="b">
        <v>0</v>
      </c>
      <c r="AB19" s="37"/>
      <c r="AC19" s="37"/>
      <c r="AD19" s="37"/>
      <c r="AE19" s="37"/>
      <c r="AF19" s="37"/>
      <c r="AG19" s="37"/>
      <c r="AH19" s="37"/>
      <c r="AI19" s="37"/>
      <c r="AJ19" s="37"/>
      <c r="AK19" s="37"/>
      <c r="AL19" s="37"/>
      <c r="AM19" s="37"/>
    </row>
    <row r="20" spans="1:39" s="21" customFormat="1" ht="14.25">
      <c r="A20" s="11"/>
      <c r="B20" s="108">
        <f t="shared" si="1"/>
        <v>40912</v>
      </c>
      <c r="C20" s="134"/>
      <c r="D20" s="84"/>
      <c r="E20" s="223"/>
      <c r="F20" s="224"/>
      <c r="G20" s="225"/>
      <c r="H20" s="159"/>
      <c r="I20" s="223"/>
      <c r="J20" s="224"/>
      <c r="K20" s="224"/>
      <c r="L20" s="224"/>
      <c r="M20" s="225"/>
      <c r="N20" s="100"/>
      <c r="O20" s="102"/>
      <c r="P20" s="137"/>
      <c r="Q20" s="123"/>
      <c r="R20" s="127"/>
      <c r="S20" s="221"/>
      <c r="T20" s="221"/>
      <c r="U20" s="222"/>
      <c r="V20" s="175">
        <f t="shared" si="0"/>
        <v>0</v>
      </c>
      <c r="W20" s="101" t="b">
        <v>0</v>
      </c>
      <c r="X20" s="101" t="b">
        <v>0</v>
      </c>
      <c r="Y20" s="101" t="b">
        <v>0</v>
      </c>
      <c r="Z20" s="101" t="b">
        <v>0</v>
      </c>
      <c r="AA20" s="101" t="b">
        <v>0</v>
      </c>
      <c r="AB20" s="37"/>
      <c r="AC20" s="37"/>
      <c r="AD20" s="37"/>
      <c r="AE20" s="37"/>
      <c r="AF20" s="37"/>
      <c r="AG20" s="37"/>
      <c r="AH20" s="37"/>
      <c r="AI20" s="37"/>
      <c r="AJ20" s="37"/>
      <c r="AK20" s="37"/>
      <c r="AL20" s="37"/>
      <c r="AM20" s="37"/>
    </row>
    <row r="21" spans="1:39" s="21" customFormat="1" ht="14.25">
      <c r="A21" s="11"/>
      <c r="B21" s="108">
        <f>IF(MONTH($B$17)=MONTH($B$17+ROW()-ROW($B$17)),$B$17+ROW()-ROW($B$17),"")</f>
        <v>40913</v>
      </c>
      <c r="C21" s="134"/>
      <c r="D21" s="84"/>
      <c r="E21" s="223"/>
      <c r="F21" s="224"/>
      <c r="G21" s="225"/>
      <c r="H21" s="159"/>
      <c r="I21" s="155"/>
      <c r="J21" s="160"/>
      <c r="K21" s="160"/>
      <c r="L21" s="160"/>
      <c r="M21" s="156"/>
      <c r="N21" s="100"/>
      <c r="O21" s="102"/>
      <c r="P21" s="137"/>
      <c r="Q21" s="123"/>
      <c r="R21" s="127"/>
      <c r="S21" s="221"/>
      <c r="T21" s="221"/>
      <c r="U21" s="222"/>
      <c r="V21" s="175">
        <f t="shared" si="0"/>
        <v>0</v>
      </c>
      <c r="W21" s="101" t="b">
        <v>0</v>
      </c>
      <c r="X21" s="101" t="b">
        <v>0</v>
      </c>
      <c r="Y21" s="101" t="b">
        <v>0</v>
      </c>
      <c r="Z21" s="101" t="b">
        <v>0</v>
      </c>
      <c r="AA21" s="101" t="b">
        <v>0</v>
      </c>
      <c r="AB21" s="37"/>
      <c r="AC21" s="37"/>
      <c r="AD21" s="37"/>
      <c r="AE21" s="37"/>
      <c r="AF21" s="37"/>
      <c r="AG21" s="37"/>
      <c r="AH21" s="37"/>
      <c r="AI21" s="37"/>
      <c r="AJ21" s="37"/>
      <c r="AK21" s="37"/>
      <c r="AL21" s="37"/>
      <c r="AM21" s="37"/>
    </row>
    <row r="22" spans="1:39" s="21" customFormat="1" ht="14.25">
      <c r="A22" s="11"/>
      <c r="B22" s="108">
        <f t="shared" si="1"/>
        <v>40914</v>
      </c>
      <c r="C22" s="134"/>
      <c r="D22" s="84"/>
      <c r="E22" s="223"/>
      <c r="F22" s="224"/>
      <c r="G22" s="225"/>
      <c r="H22" s="159"/>
      <c r="I22" s="223"/>
      <c r="J22" s="224"/>
      <c r="K22" s="224"/>
      <c r="L22" s="224"/>
      <c r="M22" s="225"/>
      <c r="N22" s="100"/>
      <c r="O22" s="102"/>
      <c r="P22" s="137"/>
      <c r="Q22" s="123"/>
      <c r="R22" s="127"/>
      <c r="S22" s="221"/>
      <c r="T22" s="221"/>
      <c r="U22" s="222"/>
      <c r="V22" s="175">
        <f t="shared" si="0"/>
        <v>0</v>
      </c>
      <c r="W22" s="101" t="b">
        <v>0</v>
      </c>
      <c r="X22" s="101" t="b">
        <v>0</v>
      </c>
      <c r="Y22" s="101" t="b">
        <v>0</v>
      </c>
      <c r="Z22" s="101" t="b">
        <v>0</v>
      </c>
      <c r="AA22" s="101" t="b">
        <v>0</v>
      </c>
      <c r="AB22" s="37"/>
      <c r="AC22" s="37"/>
      <c r="AD22" s="37"/>
      <c r="AE22" s="37"/>
      <c r="AF22" s="37"/>
      <c r="AG22" s="37"/>
      <c r="AH22" s="37"/>
      <c r="AI22" s="37"/>
      <c r="AJ22" s="37"/>
      <c r="AK22" s="37"/>
      <c r="AL22" s="37"/>
      <c r="AM22" s="37"/>
    </row>
    <row r="23" spans="1:39" s="21" customFormat="1" ht="14.25">
      <c r="A23" s="11"/>
      <c r="B23" s="108">
        <f t="shared" si="1"/>
        <v>40915</v>
      </c>
      <c r="C23" s="134"/>
      <c r="D23" s="84"/>
      <c r="E23" s="223"/>
      <c r="F23" s="224"/>
      <c r="G23" s="225"/>
      <c r="H23" s="159"/>
      <c r="I23" s="223"/>
      <c r="J23" s="224"/>
      <c r="K23" s="224"/>
      <c r="L23" s="224"/>
      <c r="M23" s="225"/>
      <c r="N23" s="100"/>
      <c r="O23" s="102"/>
      <c r="P23" s="137"/>
      <c r="Q23" s="123"/>
      <c r="R23" s="127"/>
      <c r="S23" s="221"/>
      <c r="T23" s="221"/>
      <c r="U23" s="222"/>
      <c r="V23" s="175">
        <f t="shared" si="0"/>
        <v>0</v>
      </c>
      <c r="W23" s="101" t="b">
        <v>0</v>
      </c>
      <c r="X23" s="101" t="b">
        <v>0</v>
      </c>
      <c r="Y23" s="101" t="b">
        <v>0</v>
      </c>
      <c r="Z23" s="101" t="b">
        <v>0</v>
      </c>
      <c r="AA23" s="101" t="b">
        <v>0</v>
      </c>
      <c r="AB23" s="37"/>
      <c r="AC23" s="37"/>
      <c r="AD23" s="37"/>
      <c r="AE23" s="37"/>
      <c r="AF23" s="37"/>
      <c r="AG23" s="37"/>
      <c r="AH23" s="37"/>
      <c r="AI23" s="37"/>
      <c r="AJ23" s="37"/>
      <c r="AK23" s="37"/>
      <c r="AL23" s="37"/>
      <c r="AM23" s="37"/>
    </row>
    <row r="24" spans="1:39" s="21" customFormat="1" ht="14.25">
      <c r="A24" s="11"/>
      <c r="B24" s="108">
        <f t="shared" si="1"/>
        <v>40916</v>
      </c>
      <c r="C24" s="134"/>
      <c r="D24" s="84"/>
      <c r="E24" s="223"/>
      <c r="F24" s="224"/>
      <c r="G24" s="225"/>
      <c r="H24" s="159"/>
      <c r="I24" s="223"/>
      <c r="J24" s="224"/>
      <c r="K24" s="224"/>
      <c r="L24" s="224"/>
      <c r="M24" s="225"/>
      <c r="N24" s="100"/>
      <c r="O24" s="102"/>
      <c r="P24" s="137"/>
      <c r="Q24" s="123"/>
      <c r="R24" s="127"/>
      <c r="S24" s="221"/>
      <c r="T24" s="221"/>
      <c r="U24" s="222"/>
      <c r="V24" s="175">
        <f t="shared" si="0"/>
        <v>0</v>
      </c>
      <c r="W24" s="101" t="b">
        <v>0</v>
      </c>
      <c r="X24" s="101" t="b">
        <v>0</v>
      </c>
      <c r="Y24" s="101" t="b">
        <v>0</v>
      </c>
      <c r="Z24" s="101" t="b">
        <v>0</v>
      </c>
      <c r="AA24" s="101" t="b">
        <v>0</v>
      </c>
      <c r="AB24" s="37"/>
      <c r="AC24" s="37"/>
      <c r="AD24" s="37"/>
      <c r="AE24" s="37"/>
      <c r="AF24" s="37"/>
      <c r="AG24" s="37"/>
      <c r="AH24" s="37"/>
      <c r="AI24" s="37"/>
      <c r="AJ24" s="37"/>
      <c r="AK24" s="37"/>
      <c r="AL24" s="37"/>
      <c r="AM24" s="37"/>
    </row>
    <row r="25" spans="1:39" s="21" customFormat="1" ht="14.25">
      <c r="A25" s="11"/>
      <c r="B25" s="108">
        <f t="shared" si="1"/>
        <v>40917</v>
      </c>
      <c r="C25" s="134"/>
      <c r="D25" s="84"/>
      <c r="E25" s="223"/>
      <c r="F25" s="224"/>
      <c r="G25" s="225"/>
      <c r="H25" s="159"/>
      <c r="I25" s="223"/>
      <c r="J25" s="224"/>
      <c r="K25" s="224"/>
      <c r="L25" s="224"/>
      <c r="M25" s="225"/>
      <c r="N25" s="100"/>
      <c r="O25" s="102"/>
      <c r="P25" s="137"/>
      <c r="Q25" s="123"/>
      <c r="R25" s="127"/>
      <c r="S25" s="221"/>
      <c r="T25" s="221"/>
      <c r="U25" s="222"/>
      <c r="V25" s="175">
        <f t="shared" si="0"/>
        <v>0</v>
      </c>
      <c r="W25" s="101" t="b">
        <v>0</v>
      </c>
      <c r="X25" s="101" t="b">
        <v>0</v>
      </c>
      <c r="Y25" s="101" t="b">
        <v>0</v>
      </c>
      <c r="Z25" s="101" t="b">
        <v>0</v>
      </c>
      <c r="AA25" s="101" t="b">
        <v>0</v>
      </c>
      <c r="AB25" s="37"/>
      <c r="AC25" s="37"/>
      <c r="AD25" s="37"/>
      <c r="AE25" s="37"/>
      <c r="AF25" s="37"/>
      <c r="AG25" s="37"/>
      <c r="AH25" s="37"/>
      <c r="AI25" s="37"/>
      <c r="AJ25" s="37"/>
      <c r="AK25" s="37"/>
      <c r="AL25" s="37"/>
      <c r="AM25" s="37"/>
    </row>
    <row r="26" spans="1:39" s="21" customFormat="1" ht="14.25">
      <c r="A26" s="11"/>
      <c r="B26" s="108">
        <f t="shared" si="1"/>
        <v>40918</v>
      </c>
      <c r="C26" s="134"/>
      <c r="D26" s="84"/>
      <c r="E26" s="223"/>
      <c r="F26" s="224"/>
      <c r="G26" s="225"/>
      <c r="H26" s="159"/>
      <c r="I26" s="223"/>
      <c r="J26" s="224"/>
      <c r="K26" s="224"/>
      <c r="L26" s="224"/>
      <c r="M26" s="225"/>
      <c r="N26" s="100"/>
      <c r="O26" s="102"/>
      <c r="P26" s="137"/>
      <c r="Q26" s="123"/>
      <c r="R26" s="127"/>
      <c r="S26" s="221"/>
      <c r="T26" s="221"/>
      <c r="U26" s="222"/>
      <c r="V26" s="175">
        <f t="shared" si="0"/>
        <v>0</v>
      </c>
      <c r="W26" s="101" t="b">
        <v>0</v>
      </c>
      <c r="X26" s="101" t="b">
        <v>0</v>
      </c>
      <c r="Y26" s="101" t="b">
        <v>0</v>
      </c>
      <c r="Z26" s="101" t="b">
        <v>0</v>
      </c>
      <c r="AA26" s="101" t="b">
        <v>0</v>
      </c>
      <c r="AB26" s="37"/>
      <c r="AC26" s="37"/>
      <c r="AD26" s="37"/>
      <c r="AE26" s="37"/>
      <c r="AF26" s="37"/>
      <c r="AG26" s="37"/>
      <c r="AH26" s="37"/>
      <c r="AI26" s="37"/>
      <c r="AJ26" s="37"/>
      <c r="AK26" s="37"/>
      <c r="AL26" s="37"/>
      <c r="AM26" s="37"/>
    </row>
    <row r="27" spans="1:39" s="21" customFormat="1" ht="14.25">
      <c r="A27" s="11"/>
      <c r="B27" s="108">
        <f t="shared" si="1"/>
        <v>40919</v>
      </c>
      <c r="C27" s="134"/>
      <c r="D27" s="84"/>
      <c r="E27" s="223"/>
      <c r="F27" s="224"/>
      <c r="G27" s="225"/>
      <c r="H27" s="159"/>
      <c r="I27" s="223"/>
      <c r="J27" s="224"/>
      <c r="K27" s="224"/>
      <c r="L27" s="224"/>
      <c r="M27" s="225"/>
      <c r="N27" s="100"/>
      <c r="O27" s="102"/>
      <c r="P27" s="137"/>
      <c r="Q27" s="123"/>
      <c r="R27" s="127"/>
      <c r="S27" s="221"/>
      <c r="T27" s="221"/>
      <c r="U27" s="222"/>
      <c r="V27" s="175">
        <f t="shared" si="0"/>
        <v>0</v>
      </c>
      <c r="W27" s="101" t="b">
        <v>0</v>
      </c>
      <c r="X27" s="101" t="b">
        <v>0</v>
      </c>
      <c r="Y27" s="101" t="b">
        <v>0</v>
      </c>
      <c r="Z27" s="101" t="b">
        <v>0</v>
      </c>
      <c r="AA27" s="101" t="b">
        <v>0</v>
      </c>
      <c r="AB27" s="37"/>
      <c r="AC27" s="37"/>
      <c r="AD27" s="37"/>
      <c r="AE27" s="37"/>
      <c r="AF27" s="37"/>
      <c r="AG27" s="37"/>
      <c r="AH27" s="37"/>
      <c r="AI27" s="37"/>
      <c r="AJ27" s="37"/>
      <c r="AK27" s="37"/>
      <c r="AL27" s="37"/>
      <c r="AM27" s="37"/>
    </row>
    <row r="28" spans="1:39" s="21" customFormat="1" ht="14.25">
      <c r="A28" s="11"/>
      <c r="B28" s="108">
        <f t="shared" si="1"/>
        <v>40920</v>
      </c>
      <c r="C28" s="134"/>
      <c r="D28" s="84"/>
      <c r="E28" s="223"/>
      <c r="F28" s="224"/>
      <c r="G28" s="225"/>
      <c r="H28" s="159"/>
      <c r="I28" s="223"/>
      <c r="J28" s="224"/>
      <c r="K28" s="224"/>
      <c r="L28" s="224"/>
      <c r="M28" s="225"/>
      <c r="N28" s="100"/>
      <c r="O28" s="102"/>
      <c r="P28" s="137"/>
      <c r="Q28" s="123"/>
      <c r="R28" s="127"/>
      <c r="S28" s="221"/>
      <c r="T28" s="221"/>
      <c r="U28" s="222"/>
      <c r="V28" s="175">
        <f t="shared" si="0"/>
        <v>0</v>
      </c>
      <c r="W28" s="101" t="b">
        <v>0</v>
      </c>
      <c r="X28" s="101" t="b">
        <v>0</v>
      </c>
      <c r="Y28" s="101" t="b">
        <v>0</v>
      </c>
      <c r="Z28" s="101" t="b">
        <v>0</v>
      </c>
      <c r="AA28" s="101" t="b">
        <v>0</v>
      </c>
      <c r="AB28" s="37"/>
      <c r="AC28" s="37"/>
      <c r="AD28" s="37"/>
      <c r="AE28" s="37"/>
      <c r="AF28" s="37"/>
      <c r="AG28" s="37"/>
      <c r="AH28" s="37"/>
      <c r="AI28" s="37"/>
      <c r="AJ28" s="37"/>
      <c r="AK28" s="37"/>
      <c r="AL28" s="37"/>
      <c r="AM28" s="37"/>
    </row>
    <row r="29" spans="1:39" s="21" customFormat="1" ht="14.25">
      <c r="A29" s="11"/>
      <c r="B29" s="108">
        <f t="shared" si="1"/>
        <v>40921</v>
      </c>
      <c r="C29" s="134"/>
      <c r="D29" s="84"/>
      <c r="E29" s="223"/>
      <c r="F29" s="224"/>
      <c r="G29" s="225"/>
      <c r="H29" s="159"/>
      <c r="I29" s="223"/>
      <c r="J29" s="224"/>
      <c r="K29" s="224"/>
      <c r="L29" s="224"/>
      <c r="M29" s="225"/>
      <c r="N29" s="100"/>
      <c r="O29" s="102"/>
      <c r="P29" s="137"/>
      <c r="Q29" s="123"/>
      <c r="R29" s="127"/>
      <c r="S29" s="221"/>
      <c r="T29" s="221"/>
      <c r="U29" s="222"/>
      <c r="V29" s="175">
        <f t="shared" si="0"/>
        <v>0</v>
      </c>
      <c r="W29" s="101" t="b">
        <v>0</v>
      </c>
      <c r="X29" s="101" t="b">
        <v>0</v>
      </c>
      <c r="Y29" s="101" t="b">
        <v>0</v>
      </c>
      <c r="Z29" s="101" t="b">
        <v>0</v>
      </c>
      <c r="AA29" s="101" t="b">
        <v>0</v>
      </c>
      <c r="AB29" s="37"/>
      <c r="AC29" s="37"/>
      <c r="AD29" s="37"/>
      <c r="AE29" s="37"/>
      <c r="AF29" s="37"/>
      <c r="AG29" s="37"/>
      <c r="AH29" s="37"/>
      <c r="AI29" s="37"/>
      <c r="AJ29" s="37"/>
      <c r="AK29" s="37"/>
      <c r="AL29" s="37"/>
      <c r="AM29" s="37"/>
    </row>
    <row r="30" spans="1:39" s="21" customFormat="1" ht="14.25">
      <c r="A30" s="11"/>
      <c r="B30" s="108">
        <f t="shared" si="1"/>
        <v>40922</v>
      </c>
      <c r="C30" s="134"/>
      <c r="D30" s="84"/>
      <c r="E30" s="223"/>
      <c r="F30" s="224"/>
      <c r="G30" s="225"/>
      <c r="H30" s="159"/>
      <c r="I30" s="223"/>
      <c r="J30" s="224"/>
      <c r="K30" s="224"/>
      <c r="L30" s="224"/>
      <c r="M30" s="225"/>
      <c r="N30" s="100"/>
      <c r="O30" s="102"/>
      <c r="P30" s="137"/>
      <c r="Q30" s="123"/>
      <c r="R30" s="127"/>
      <c r="S30" s="221"/>
      <c r="T30" s="221"/>
      <c r="U30" s="222"/>
      <c r="V30" s="175">
        <f t="shared" si="0"/>
        <v>0</v>
      </c>
      <c r="W30" s="101" t="b">
        <v>0</v>
      </c>
      <c r="X30" s="101" t="b">
        <v>0</v>
      </c>
      <c r="Y30" s="101" t="b">
        <v>0</v>
      </c>
      <c r="Z30" s="101" t="b">
        <v>0</v>
      </c>
      <c r="AA30" s="101" t="b">
        <v>0</v>
      </c>
      <c r="AB30" s="37"/>
      <c r="AC30" s="37"/>
      <c r="AD30" s="37"/>
      <c r="AE30" s="37"/>
      <c r="AF30" s="37"/>
      <c r="AG30" s="37"/>
      <c r="AH30" s="37"/>
      <c r="AI30" s="37"/>
      <c r="AJ30" s="37"/>
      <c r="AK30" s="37"/>
      <c r="AL30" s="37"/>
      <c r="AM30" s="37"/>
    </row>
    <row r="31" spans="1:39" s="21" customFormat="1" ht="14.25">
      <c r="A31" s="11"/>
      <c r="B31" s="108">
        <f t="shared" si="1"/>
        <v>40923</v>
      </c>
      <c r="C31" s="134"/>
      <c r="D31" s="84"/>
      <c r="E31" s="223"/>
      <c r="F31" s="224"/>
      <c r="G31" s="225"/>
      <c r="H31" s="159"/>
      <c r="I31" s="223"/>
      <c r="J31" s="224"/>
      <c r="K31" s="224"/>
      <c r="L31" s="224"/>
      <c r="M31" s="225"/>
      <c r="N31" s="100"/>
      <c r="O31" s="102"/>
      <c r="P31" s="137"/>
      <c r="Q31" s="123"/>
      <c r="R31" s="127"/>
      <c r="S31" s="221"/>
      <c r="T31" s="221"/>
      <c r="U31" s="222"/>
      <c r="V31" s="175">
        <f t="shared" si="0"/>
        <v>0</v>
      </c>
      <c r="W31" s="101" t="b">
        <v>0</v>
      </c>
      <c r="X31" s="101" t="b">
        <v>0</v>
      </c>
      <c r="Y31" s="101" t="b">
        <v>0</v>
      </c>
      <c r="Z31" s="101" t="b">
        <v>0</v>
      </c>
      <c r="AA31" s="101" t="b">
        <v>0</v>
      </c>
      <c r="AB31" s="37"/>
      <c r="AC31" s="37"/>
      <c r="AD31" s="37"/>
      <c r="AE31" s="37"/>
      <c r="AF31" s="37"/>
      <c r="AG31" s="37"/>
      <c r="AH31" s="37"/>
      <c r="AI31" s="37"/>
      <c r="AJ31" s="37"/>
      <c r="AK31" s="37"/>
      <c r="AL31" s="37"/>
      <c r="AM31" s="37"/>
    </row>
    <row r="32" spans="1:39" s="21" customFormat="1" ht="14.25">
      <c r="A32" s="11"/>
      <c r="B32" s="108">
        <f t="shared" si="1"/>
        <v>40924</v>
      </c>
      <c r="C32" s="134"/>
      <c r="D32" s="84"/>
      <c r="E32" s="223"/>
      <c r="F32" s="224"/>
      <c r="G32" s="225"/>
      <c r="H32" s="159"/>
      <c r="I32" s="223"/>
      <c r="J32" s="224"/>
      <c r="K32" s="224"/>
      <c r="L32" s="224"/>
      <c r="M32" s="225"/>
      <c r="N32" s="100"/>
      <c r="O32" s="102"/>
      <c r="P32" s="137"/>
      <c r="Q32" s="123"/>
      <c r="R32" s="127"/>
      <c r="S32" s="221"/>
      <c r="T32" s="221"/>
      <c r="U32" s="222"/>
      <c r="V32" s="175">
        <f t="shared" si="0"/>
        <v>0</v>
      </c>
      <c r="W32" s="101" t="b">
        <v>0</v>
      </c>
      <c r="X32" s="101" t="b">
        <v>0</v>
      </c>
      <c r="Y32" s="101" t="b">
        <v>0</v>
      </c>
      <c r="Z32" s="101" t="b">
        <v>0</v>
      </c>
      <c r="AA32" s="101" t="b">
        <v>0</v>
      </c>
      <c r="AB32" s="37"/>
      <c r="AC32" s="37"/>
      <c r="AD32" s="37"/>
      <c r="AE32" s="37"/>
      <c r="AF32" s="37"/>
      <c r="AG32" s="37"/>
      <c r="AH32" s="37"/>
      <c r="AI32" s="37"/>
      <c r="AJ32" s="37"/>
      <c r="AK32" s="37"/>
      <c r="AL32" s="37"/>
      <c r="AM32" s="37"/>
    </row>
    <row r="33" spans="1:39" s="21" customFormat="1" ht="14.25">
      <c r="A33" s="11"/>
      <c r="B33" s="108">
        <f t="shared" si="1"/>
        <v>40925</v>
      </c>
      <c r="C33" s="134"/>
      <c r="D33" s="84"/>
      <c r="E33" s="223"/>
      <c r="F33" s="224"/>
      <c r="G33" s="225"/>
      <c r="H33" s="159"/>
      <c r="I33" s="223"/>
      <c r="J33" s="224"/>
      <c r="K33" s="224"/>
      <c r="L33" s="224"/>
      <c r="M33" s="225"/>
      <c r="N33" s="100"/>
      <c r="O33" s="102"/>
      <c r="P33" s="137"/>
      <c r="Q33" s="123"/>
      <c r="R33" s="127"/>
      <c r="S33" s="221"/>
      <c r="T33" s="221"/>
      <c r="U33" s="222"/>
      <c r="V33" s="175">
        <f t="shared" si="0"/>
        <v>0</v>
      </c>
      <c r="W33" s="101" t="b">
        <v>0</v>
      </c>
      <c r="X33" s="101" t="b">
        <v>0</v>
      </c>
      <c r="Y33" s="101" t="b">
        <v>0</v>
      </c>
      <c r="Z33" s="101" t="b">
        <v>0</v>
      </c>
      <c r="AA33" s="101" t="b">
        <v>0</v>
      </c>
      <c r="AB33" s="37"/>
      <c r="AC33" s="37"/>
      <c r="AD33" s="37"/>
      <c r="AE33" s="37"/>
      <c r="AF33" s="37"/>
      <c r="AG33" s="37"/>
      <c r="AH33" s="37"/>
      <c r="AI33" s="37"/>
      <c r="AJ33" s="37"/>
      <c r="AK33" s="37"/>
      <c r="AL33" s="37"/>
      <c r="AM33" s="37"/>
    </row>
    <row r="34" spans="1:39" s="21" customFormat="1" ht="14.25">
      <c r="A34" s="11"/>
      <c r="B34" s="108">
        <f t="shared" si="1"/>
        <v>40926</v>
      </c>
      <c r="C34" s="134"/>
      <c r="D34" s="84"/>
      <c r="E34" s="223"/>
      <c r="F34" s="224"/>
      <c r="G34" s="225"/>
      <c r="H34" s="159"/>
      <c r="I34" s="223"/>
      <c r="J34" s="224"/>
      <c r="K34" s="224"/>
      <c r="L34" s="224"/>
      <c r="M34" s="225"/>
      <c r="N34" s="100"/>
      <c r="O34" s="102"/>
      <c r="P34" s="137"/>
      <c r="Q34" s="123"/>
      <c r="R34" s="127"/>
      <c r="S34" s="221"/>
      <c r="T34" s="221"/>
      <c r="U34" s="222"/>
      <c r="V34" s="175">
        <f t="shared" si="0"/>
        <v>0</v>
      </c>
      <c r="W34" s="101" t="b">
        <v>0</v>
      </c>
      <c r="X34" s="101" t="b">
        <v>0</v>
      </c>
      <c r="Y34" s="101" t="b">
        <v>0</v>
      </c>
      <c r="Z34" s="101" t="b">
        <v>0</v>
      </c>
      <c r="AA34" s="101" t="b">
        <v>0</v>
      </c>
      <c r="AB34" s="37"/>
      <c r="AC34" s="37"/>
      <c r="AD34" s="37"/>
      <c r="AE34" s="37"/>
      <c r="AF34" s="37"/>
      <c r="AG34" s="37"/>
      <c r="AH34" s="37"/>
      <c r="AI34" s="37"/>
      <c r="AJ34" s="37"/>
      <c r="AK34" s="37"/>
      <c r="AL34" s="37"/>
      <c r="AM34" s="37"/>
    </row>
    <row r="35" spans="1:39" s="21" customFormat="1" ht="14.25">
      <c r="A35" s="11"/>
      <c r="B35" s="108">
        <f t="shared" si="1"/>
        <v>40927</v>
      </c>
      <c r="C35" s="134"/>
      <c r="D35" s="84"/>
      <c r="E35" s="223"/>
      <c r="F35" s="224"/>
      <c r="G35" s="225"/>
      <c r="H35" s="159"/>
      <c r="I35" s="223"/>
      <c r="J35" s="224"/>
      <c r="K35" s="224"/>
      <c r="L35" s="224"/>
      <c r="M35" s="225"/>
      <c r="N35" s="100"/>
      <c r="O35" s="102"/>
      <c r="P35" s="137"/>
      <c r="Q35" s="123"/>
      <c r="R35" s="127"/>
      <c r="S35" s="221"/>
      <c r="T35" s="221"/>
      <c r="U35" s="222"/>
      <c r="V35" s="175">
        <f t="shared" si="0"/>
        <v>0</v>
      </c>
      <c r="W35" s="101" t="b">
        <v>0</v>
      </c>
      <c r="X35" s="101" t="b">
        <v>0</v>
      </c>
      <c r="Y35" s="101" t="b">
        <v>0</v>
      </c>
      <c r="Z35" s="101" t="b">
        <v>0</v>
      </c>
      <c r="AA35" s="101" t="b">
        <v>0</v>
      </c>
      <c r="AB35" s="37"/>
      <c r="AC35" s="37"/>
      <c r="AD35" s="37"/>
      <c r="AE35" s="37"/>
      <c r="AF35" s="37"/>
      <c r="AG35" s="37"/>
      <c r="AH35" s="37"/>
      <c r="AI35" s="37"/>
      <c r="AJ35" s="37"/>
      <c r="AK35" s="37"/>
      <c r="AL35" s="37"/>
      <c r="AM35" s="37"/>
    </row>
    <row r="36" spans="1:39" s="21" customFormat="1" ht="14.25">
      <c r="A36" s="11"/>
      <c r="B36" s="108">
        <f t="shared" si="1"/>
        <v>40928</v>
      </c>
      <c r="C36" s="134"/>
      <c r="D36" s="84"/>
      <c r="E36" s="223"/>
      <c r="F36" s="224"/>
      <c r="G36" s="225"/>
      <c r="H36" s="159"/>
      <c r="I36" s="223"/>
      <c r="J36" s="224"/>
      <c r="K36" s="224"/>
      <c r="L36" s="224"/>
      <c r="M36" s="225"/>
      <c r="N36" s="100"/>
      <c r="O36" s="102"/>
      <c r="P36" s="137"/>
      <c r="Q36" s="123"/>
      <c r="R36" s="127"/>
      <c r="S36" s="221"/>
      <c r="T36" s="221"/>
      <c r="U36" s="222"/>
      <c r="V36" s="175">
        <f t="shared" si="0"/>
        <v>0</v>
      </c>
      <c r="W36" s="101" t="b">
        <v>0</v>
      </c>
      <c r="X36" s="101" t="b">
        <v>0</v>
      </c>
      <c r="Y36" s="101" t="b">
        <v>0</v>
      </c>
      <c r="Z36" s="101" t="b">
        <v>0</v>
      </c>
      <c r="AA36" s="101" t="b">
        <v>0</v>
      </c>
      <c r="AB36" s="37"/>
      <c r="AC36" s="37"/>
      <c r="AD36" s="37"/>
      <c r="AE36" s="37"/>
      <c r="AF36" s="37"/>
      <c r="AG36" s="37"/>
      <c r="AH36" s="37"/>
      <c r="AI36" s="37"/>
      <c r="AJ36" s="37"/>
      <c r="AK36" s="37"/>
      <c r="AL36" s="37"/>
      <c r="AM36" s="37"/>
    </row>
    <row r="37" spans="1:39" s="21" customFormat="1" ht="14.25">
      <c r="A37" s="11"/>
      <c r="B37" s="108">
        <f t="shared" si="1"/>
        <v>40929</v>
      </c>
      <c r="C37" s="134"/>
      <c r="D37" s="84"/>
      <c r="E37" s="223"/>
      <c r="F37" s="224"/>
      <c r="G37" s="225"/>
      <c r="H37" s="159"/>
      <c r="I37" s="223"/>
      <c r="J37" s="224"/>
      <c r="K37" s="224"/>
      <c r="L37" s="224"/>
      <c r="M37" s="225"/>
      <c r="N37" s="100"/>
      <c r="O37" s="102"/>
      <c r="P37" s="137"/>
      <c r="Q37" s="123"/>
      <c r="R37" s="127"/>
      <c r="S37" s="221"/>
      <c r="T37" s="221"/>
      <c r="U37" s="222"/>
      <c r="V37" s="175">
        <f t="shared" si="0"/>
        <v>0</v>
      </c>
      <c r="W37" s="101" t="b">
        <v>0</v>
      </c>
      <c r="X37" s="101" t="b">
        <v>0</v>
      </c>
      <c r="Y37" s="101" t="b">
        <v>0</v>
      </c>
      <c r="Z37" s="101" t="b">
        <v>0</v>
      </c>
      <c r="AA37" s="101" t="b">
        <v>0</v>
      </c>
      <c r="AB37" s="37"/>
      <c r="AC37" s="37"/>
      <c r="AD37" s="37"/>
      <c r="AE37" s="37"/>
      <c r="AF37" s="37"/>
      <c r="AG37" s="37"/>
      <c r="AH37" s="37"/>
      <c r="AI37" s="37"/>
      <c r="AJ37" s="37"/>
      <c r="AK37" s="37"/>
      <c r="AL37" s="37"/>
      <c r="AM37" s="37"/>
    </row>
    <row r="38" spans="1:39" s="21" customFormat="1" ht="14.25">
      <c r="A38" s="11"/>
      <c r="B38" s="108">
        <f t="shared" si="1"/>
        <v>40930</v>
      </c>
      <c r="C38" s="134"/>
      <c r="D38" s="84"/>
      <c r="E38" s="223"/>
      <c r="F38" s="224"/>
      <c r="G38" s="225"/>
      <c r="H38" s="159"/>
      <c r="I38" s="223"/>
      <c r="J38" s="224"/>
      <c r="K38" s="224"/>
      <c r="L38" s="224"/>
      <c r="M38" s="225"/>
      <c r="N38" s="100"/>
      <c r="O38" s="102"/>
      <c r="P38" s="137"/>
      <c r="Q38" s="123"/>
      <c r="R38" s="127"/>
      <c r="S38" s="221"/>
      <c r="T38" s="221"/>
      <c r="U38" s="222"/>
      <c r="V38" s="175">
        <f t="shared" si="0"/>
        <v>0</v>
      </c>
      <c r="W38" s="101" t="b">
        <v>0</v>
      </c>
      <c r="X38" s="101" t="b">
        <v>0</v>
      </c>
      <c r="Y38" s="101" t="b">
        <v>0</v>
      </c>
      <c r="Z38" s="101" t="b">
        <v>0</v>
      </c>
      <c r="AA38" s="101" t="b">
        <v>0</v>
      </c>
      <c r="AB38" s="37"/>
      <c r="AC38" s="37"/>
      <c r="AD38" s="37"/>
      <c r="AE38" s="37"/>
      <c r="AF38" s="37"/>
      <c r="AG38" s="37"/>
      <c r="AH38" s="37"/>
      <c r="AI38" s="37"/>
      <c r="AJ38" s="37"/>
      <c r="AK38" s="37"/>
      <c r="AL38" s="37"/>
      <c r="AM38" s="37"/>
    </row>
    <row r="39" spans="1:39" s="21" customFormat="1" ht="14.25">
      <c r="A39" s="11"/>
      <c r="B39" s="108">
        <f t="shared" si="1"/>
        <v>40931</v>
      </c>
      <c r="C39" s="134"/>
      <c r="D39" s="84"/>
      <c r="E39" s="223"/>
      <c r="F39" s="224"/>
      <c r="G39" s="225"/>
      <c r="H39" s="159"/>
      <c r="I39" s="223"/>
      <c r="J39" s="224"/>
      <c r="K39" s="224"/>
      <c r="L39" s="224"/>
      <c r="M39" s="225"/>
      <c r="N39" s="100"/>
      <c r="O39" s="102"/>
      <c r="P39" s="137"/>
      <c r="Q39" s="123"/>
      <c r="R39" s="127"/>
      <c r="S39" s="221"/>
      <c r="T39" s="221"/>
      <c r="U39" s="222"/>
      <c r="V39" s="175">
        <f t="shared" si="0"/>
        <v>0</v>
      </c>
      <c r="W39" s="101" t="b">
        <v>0</v>
      </c>
      <c r="X39" s="101" t="b">
        <v>0</v>
      </c>
      <c r="Y39" s="101" t="b">
        <v>0</v>
      </c>
      <c r="Z39" s="101" t="b">
        <v>0</v>
      </c>
      <c r="AA39" s="101" t="b">
        <v>0</v>
      </c>
      <c r="AB39" s="37"/>
      <c r="AC39" s="37"/>
      <c r="AD39" s="37"/>
      <c r="AE39" s="37"/>
      <c r="AF39" s="37"/>
      <c r="AG39" s="37"/>
      <c r="AH39" s="37"/>
      <c r="AI39" s="37"/>
      <c r="AJ39" s="37"/>
      <c r="AK39" s="37"/>
      <c r="AL39" s="37"/>
      <c r="AM39" s="37"/>
    </row>
    <row r="40" spans="1:39" s="21" customFormat="1" ht="14.25">
      <c r="A40" s="11"/>
      <c r="B40" s="108">
        <f t="shared" si="1"/>
        <v>40932</v>
      </c>
      <c r="C40" s="134"/>
      <c r="D40" s="84"/>
      <c r="E40" s="223"/>
      <c r="F40" s="224"/>
      <c r="G40" s="225"/>
      <c r="H40" s="159"/>
      <c r="I40" s="223"/>
      <c r="J40" s="224"/>
      <c r="K40" s="224"/>
      <c r="L40" s="224"/>
      <c r="M40" s="225"/>
      <c r="N40" s="100"/>
      <c r="O40" s="102"/>
      <c r="P40" s="137"/>
      <c r="Q40" s="123"/>
      <c r="R40" s="127"/>
      <c r="S40" s="221"/>
      <c r="T40" s="221"/>
      <c r="U40" s="222"/>
      <c r="V40" s="175">
        <f t="shared" si="0"/>
        <v>0</v>
      </c>
      <c r="W40" s="101" t="b">
        <v>0</v>
      </c>
      <c r="X40" s="101" t="b">
        <v>0</v>
      </c>
      <c r="Y40" s="101" t="b">
        <v>0</v>
      </c>
      <c r="Z40" s="101" t="b">
        <v>0</v>
      </c>
      <c r="AA40" s="101" t="b">
        <v>0</v>
      </c>
      <c r="AB40" s="37"/>
      <c r="AC40" s="37"/>
      <c r="AD40" s="37"/>
      <c r="AE40" s="37"/>
      <c r="AF40" s="37"/>
      <c r="AG40" s="37"/>
      <c r="AH40" s="37"/>
      <c r="AI40" s="37"/>
      <c r="AJ40" s="37"/>
      <c r="AK40" s="37"/>
      <c r="AL40" s="37"/>
      <c r="AM40" s="37"/>
    </row>
    <row r="41" spans="1:39" s="21" customFormat="1" ht="14.25">
      <c r="A41" s="11"/>
      <c r="B41" s="108">
        <f t="shared" si="1"/>
        <v>40933</v>
      </c>
      <c r="C41" s="134"/>
      <c r="D41" s="84"/>
      <c r="E41" s="223"/>
      <c r="F41" s="224"/>
      <c r="G41" s="225"/>
      <c r="H41" s="159"/>
      <c r="I41" s="223"/>
      <c r="J41" s="224"/>
      <c r="K41" s="224"/>
      <c r="L41" s="224"/>
      <c r="M41" s="225"/>
      <c r="N41" s="100"/>
      <c r="O41" s="102"/>
      <c r="P41" s="137"/>
      <c r="Q41" s="123"/>
      <c r="R41" s="127"/>
      <c r="S41" s="221"/>
      <c r="T41" s="221"/>
      <c r="U41" s="222"/>
      <c r="V41" s="175">
        <f t="shared" si="0"/>
        <v>0</v>
      </c>
      <c r="W41" s="101" t="b">
        <v>0</v>
      </c>
      <c r="X41" s="101" t="b">
        <v>0</v>
      </c>
      <c r="Y41" s="101" t="b">
        <v>0</v>
      </c>
      <c r="Z41" s="101" t="b">
        <v>0</v>
      </c>
      <c r="AA41" s="101" t="b">
        <v>0</v>
      </c>
      <c r="AB41" s="37"/>
      <c r="AC41" s="37"/>
      <c r="AD41" s="37"/>
      <c r="AE41" s="37"/>
      <c r="AF41" s="37"/>
      <c r="AG41" s="37"/>
      <c r="AH41" s="37"/>
      <c r="AI41" s="37"/>
      <c r="AJ41" s="37"/>
      <c r="AK41" s="37"/>
      <c r="AL41" s="37"/>
      <c r="AM41" s="37"/>
    </row>
    <row r="42" spans="1:39" s="21" customFormat="1" ht="14.25">
      <c r="A42" s="11"/>
      <c r="B42" s="108">
        <f t="shared" si="1"/>
        <v>40934</v>
      </c>
      <c r="C42" s="134"/>
      <c r="D42" s="84"/>
      <c r="E42" s="223"/>
      <c r="F42" s="224"/>
      <c r="G42" s="225"/>
      <c r="H42" s="159"/>
      <c r="I42" s="223"/>
      <c r="J42" s="224"/>
      <c r="K42" s="224"/>
      <c r="L42" s="224"/>
      <c r="M42" s="225"/>
      <c r="N42" s="100"/>
      <c r="O42" s="102"/>
      <c r="P42" s="137"/>
      <c r="Q42" s="123"/>
      <c r="R42" s="127"/>
      <c r="S42" s="221"/>
      <c r="T42" s="221"/>
      <c r="U42" s="222"/>
      <c r="V42" s="175">
        <f t="shared" si="0"/>
        <v>0</v>
      </c>
      <c r="W42" s="101" t="b">
        <v>0</v>
      </c>
      <c r="X42" s="101" t="b">
        <v>0</v>
      </c>
      <c r="Y42" s="101" t="b">
        <v>0</v>
      </c>
      <c r="Z42" s="101" t="b">
        <v>0</v>
      </c>
      <c r="AA42" s="101" t="b">
        <v>0</v>
      </c>
      <c r="AB42" s="37"/>
      <c r="AC42" s="37"/>
      <c r="AD42" s="37"/>
      <c r="AE42" s="37"/>
      <c r="AF42" s="37"/>
      <c r="AG42" s="37"/>
      <c r="AH42" s="37"/>
      <c r="AI42" s="37"/>
      <c r="AJ42" s="37"/>
      <c r="AK42" s="37"/>
      <c r="AL42" s="37"/>
      <c r="AM42" s="37"/>
    </row>
    <row r="43" spans="1:39" s="21" customFormat="1" ht="14.25">
      <c r="A43" s="11"/>
      <c r="B43" s="108">
        <f t="shared" si="1"/>
        <v>40935</v>
      </c>
      <c r="C43" s="134"/>
      <c r="D43" s="84"/>
      <c r="E43" s="223"/>
      <c r="F43" s="224"/>
      <c r="G43" s="225"/>
      <c r="H43" s="159"/>
      <c r="I43" s="223"/>
      <c r="J43" s="224"/>
      <c r="K43" s="224"/>
      <c r="L43" s="224"/>
      <c r="M43" s="225"/>
      <c r="N43" s="100"/>
      <c r="O43" s="102"/>
      <c r="P43" s="137"/>
      <c r="Q43" s="123"/>
      <c r="R43" s="127"/>
      <c r="S43" s="221"/>
      <c r="T43" s="221"/>
      <c r="U43" s="222"/>
      <c r="V43" s="175">
        <f t="shared" si="0"/>
        <v>0</v>
      </c>
      <c r="W43" s="101" t="b">
        <v>0</v>
      </c>
      <c r="X43" s="101" t="b">
        <v>0</v>
      </c>
      <c r="Y43" s="101" t="b">
        <v>0</v>
      </c>
      <c r="Z43" s="101" t="b">
        <v>0</v>
      </c>
      <c r="AA43" s="101" t="b">
        <v>0</v>
      </c>
      <c r="AB43" s="37"/>
      <c r="AC43" s="37"/>
      <c r="AD43" s="37"/>
      <c r="AE43" s="37"/>
      <c r="AF43" s="37"/>
      <c r="AG43" s="37"/>
      <c r="AH43" s="37"/>
      <c r="AI43" s="37"/>
      <c r="AJ43" s="37"/>
      <c r="AK43" s="37"/>
      <c r="AL43" s="37"/>
      <c r="AM43" s="37"/>
    </row>
    <row r="44" spans="1:39" s="21" customFormat="1" ht="14.25">
      <c r="A44" s="11"/>
      <c r="B44" s="108">
        <f t="shared" si="1"/>
        <v>40936</v>
      </c>
      <c r="C44" s="134"/>
      <c r="D44" s="84"/>
      <c r="E44" s="223"/>
      <c r="F44" s="224"/>
      <c r="G44" s="225"/>
      <c r="H44" s="159"/>
      <c r="I44" s="223"/>
      <c r="J44" s="224"/>
      <c r="K44" s="224"/>
      <c r="L44" s="224"/>
      <c r="M44" s="225"/>
      <c r="N44" s="100"/>
      <c r="O44" s="102"/>
      <c r="P44" s="137"/>
      <c r="Q44" s="123"/>
      <c r="R44" s="127"/>
      <c r="S44" s="221"/>
      <c r="T44" s="221"/>
      <c r="U44" s="222"/>
      <c r="V44" s="175">
        <f t="shared" si="0"/>
        <v>0</v>
      </c>
      <c r="W44" s="103" t="b">
        <v>0</v>
      </c>
      <c r="X44" s="103" t="b">
        <v>0</v>
      </c>
      <c r="Y44" s="103" t="b">
        <v>0</v>
      </c>
      <c r="Z44" s="103" t="b">
        <v>0</v>
      </c>
      <c r="AA44" s="103" t="b">
        <v>0</v>
      </c>
      <c r="AB44" s="37"/>
      <c r="AC44" s="37"/>
      <c r="AD44" s="37"/>
      <c r="AE44" s="37"/>
      <c r="AF44" s="37"/>
      <c r="AG44" s="37"/>
      <c r="AH44" s="37"/>
      <c r="AI44" s="37"/>
      <c r="AJ44" s="37"/>
      <c r="AK44" s="37"/>
      <c r="AL44" s="37"/>
      <c r="AM44" s="37"/>
    </row>
    <row r="45" spans="1:39" s="21" customFormat="1" ht="14.25">
      <c r="A45" s="11"/>
      <c r="B45" s="108">
        <f t="shared" si="1"/>
        <v>40937</v>
      </c>
      <c r="C45" s="134"/>
      <c r="D45" s="84"/>
      <c r="E45" s="223"/>
      <c r="F45" s="224"/>
      <c r="G45" s="225"/>
      <c r="H45" s="159"/>
      <c r="I45" s="223"/>
      <c r="J45" s="224"/>
      <c r="K45" s="224"/>
      <c r="L45" s="224"/>
      <c r="M45" s="225"/>
      <c r="N45" s="100"/>
      <c r="O45" s="102"/>
      <c r="P45" s="137"/>
      <c r="Q45" s="123"/>
      <c r="R45" s="127"/>
      <c r="S45" s="221"/>
      <c r="T45" s="221"/>
      <c r="U45" s="222"/>
      <c r="V45" s="175">
        <f t="shared" si="0"/>
        <v>0</v>
      </c>
      <c r="W45" s="104" t="b">
        <v>0</v>
      </c>
      <c r="X45" s="104" t="b">
        <v>0</v>
      </c>
      <c r="Y45" s="104" t="b">
        <v>0</v>
      </c>
      <c r="Z45" s="104" t="b">
        <v>0</v>
      </c>
      <c r="AA45" s="104" t="b">
        <v>0</v>
      </c>
      <c r="AB45" s="37"/>
      <c r="AC45" s="37"/>
      <c r="AD45" s="37"/>
      <c r="AE45" s="37"/>
      <c r="AF45" s="37"/>
      <c r="AG45" s="37"/>
      <c r="AH45" s="37"/>
      <c r="AI45" s="37"/>
      <c r="AJ45" s="37"/>
      <c r="AK45" s="37"/>
      <c r="AL45" s="37"/>
      <c r="AM45" s="37"/>
    </row>
    <row r="46" spans="1:39" s="21" customFormat="1" ht="14.25">
      <c r="A46" s="11"/>
      <c r="B46" s="108">
        <f t="shared" si="1"/>
        <v>40938</v>
      </c>
      <c r="C46" s="134"/>
      <c r="D46" s="84"/>
      <c r="E46" s="223"/>
      <c r="F46" s="224"/>
      <c r="G46" s="225"/>
      <c r="H46" s="159"/>
      <c r="I46" s="223"/>
      <c r="J46" s="224"/>
      <c r="K46" s="224"/>
      <c r="L46" s="224"/>
      <c r="M46" s="225"/>
      <c r="N46" s="106"/>
      <c r="O46" s="102"/>
      <c r="P46" s="137"/>
      <c r="Q46" s="123"/>
      <c r="R46" s="127"/>
      <c r="S46" s="221"/>
      <c r="T46" s="221"/>
      <c r="U46" s="222"/>
      <c r="V46" s="175">
        <f t="shared" si="0"/>
        <v>0</v>
      </c>
      <c r="W46" s="105" t="b">
        <v>0</v>
      </c>
      <c r="X46" s="105" t="b">
        <v>0</v>
      </c>
      <c r="Y46" s="105" t="b">
        <v>0</v>
      </c>
      <c r="Z46" s="105" t="b">
        <v>0</v>
      </c>
      <c r="AA46" s="105" t="b">
        <v>0</v>
      </c>
      <c r="AB46" s="37"/>
      <c r="AC46" s="37"/>
      <c r="AD46" s="37"/>
      <c r="AE46" s="37"/>
      <c r="AF46" s="37"/>
      <c r="AG46" s="37"/>
      <c r="AH46" s="37"/>
      <c r="AI46" s="37"/>
      <c r="AJ46" s="37"/>
      <c r="AK46" s="37"/>
      <c r="AL46" s="37"/>
      <c r="AM46" s="37"/>
    </row>
    <row r="47" spans="1:39" s="21" customFormat="1" ht="14.25">
      <c r="A47" s="11"/>
      <c r="B47" s="109">
        <f t="shared" si="1"/>
        <v>40939</v>
      </c>
      <c r="C47" s="135"/>
      <c r="D47" s="84"/>
      <c r="E47" s="241"/>
      <c r="F47" s="242"/>
      <c r="G47" s="243"/>
      <c r="H47" s="159"/>
      <c r="I47" s="241"/>
      <c r="J47" s="242"/>
      <c r="K47" s="242"/>
      <c r="L47" s="242"/>
      <c r="M47" s="243"/>
      <c r="N47" s="100"/>
      <c r="O47" s="124"/>
      <c r="P47" s="138"/>
      <c r="Q47" s="125"/>
      <c r="R47" s="128"/>
      <c r="S47" s="226"/>
      <c r="T47" s="226"/>
      <c r="U47" s="227"/>
      <c r="V47" s="175">
        <f t="shared" si="0"/>
        <v>0</v>
      </c>
      <c r="W47" s="107" t="b">
        <v>0</v>
      </c>
      <c r="X47" s="107" t="b">
        <v>0</v>
      </c>
      <c r="Y47" s="107" t="b">
        <v>0</v>
      </c>
      <c r="Z47" s="107" t="b">
        <v>0</v>
      </c>
      <c r="AA47" s="107" t="b">
        <v>0</v>
      </c>
      <c r="AB47" s="37"/>
      <c r="AC47" s="37"/>
      <c r="AD47" s="37"/>
      <c r="AE47" s="37"/>
      <c r="AF47" s="37"/>
      <c r="AG47" s="37"/>
      <c r="AH47" s="37"/>
      <c r="AI47" s="37"/>
      <c r="AJ47" s="37"/>
      <c r="AK47" s="37"/>
      <c r="AL47" s="37"/>
      <c r="AM47" s="37"/>
    </row>
    <row r="48" spans="1:27" s="37" customFormat="1" ht="14.25" customHeight="1">
      <c r="A48" s="29"/>
      <c r="C48" s="53" t="s">
        <v>32</v>
      </c>
      <c r="D48" s="54"/>
      <c r="E48" s="239" t="s">
        <v>30</v>
      </c>
      <c r="F48" s="240"/>
      <c r="G48" s="56"/>
      <c r="H48" s="56"/>
      <c r="I48" s="163" t="s">
        <v>35</v>
      </c>
      <c r="J48" s="163"/>
      <c r="K48" s="164"/>
      <c r="L48" s="165"/>
      <c r="M48" s="165"/>
      <c r="N48" s="41"/>
      <c r="O48" s="111" t="s">
        <v>31</v>
      </c>
      <c r="Q48" s="111" t="s">
        <v>18</v>
      </c>
      <c r="R48" s="111"/>
      <c r="S48" s="111" t="s">
        <v>19</v>
      </c>
      <c r="T48" s="120"/>
      <c r="U48" s="120"/>
      <c r="V48" s="176"/>
      <c r="W48" s="147"/>
      <c r="X48" s="55"/>
      <c r="Y48" s="55"/>
      <c r="Z48" s="55"/>
      <c r="AA48" s="147"/>
    </row>
    <row r="49" spans="1:30" s="37" customFormat="1" ht="19.5" customHeight="1">
      <c r="A49" s="29"/>
      <c r="B49" s="144" t="e">
        <f>INDEX(C17:C47,MATCH(MAX(C17:C47)+1,C17:C47,1))</f>
        <v>#N/A</v>
      </c>
      <c r="C49" s="145" t="e">
        <f>IF((B49-K10)&gt;0,"+"&amp;ROUND((B49-K10),2)&amp;"㎏",(B49-K10))</f>
        <v>#N/A</v>
      </c>
      <c r="D49" s="143"/>
      <c r="E49" s="97" t="str">
        <f>IF(E50=0,"　",E50)</f>
        <v>　</v>
      </c>
      <c r="F49" s="162"/>
      <c r="I49" s="228" t="str">
        <f>IF(I50=0,"　",I50)</f>
        <v>　</v>
      </c>
      <c r="J49" s="229"/>
      <c r="K49" s="58"/>
      <c r="N49" s="58"/>
      <c r="O49" s="96" t="str">
        <f>IF(O50=0,"　",O50)</f>
        <v>　</v>
      </c>
      <c r="P49" s="98"/>
      <c r="Q49" s="97" t="str">
        <f>IF(Q50=0,"　",Q50)</f>
        <v>　</v>
      </c>
      <c r="R49" s="81"/>
      <c r="S49" s="96" t="str">
        <f>IF(S50=0,"　",S50)</f>
        <v>　</v>
      </c>
      <c r="T49" s="149"/>
      <c r="U49" s="150"/>
      <c r="V49" s="177"/>
      <c r="W49" s="148"/>
      <c r="X49" s="57"/>
      <c r="Y49" s="57"/>
      <c r="Z49" s="57"/>
      <c r="AA49" s="148"/>
      <c r="AD49" s="39"/>
    </row>
    <row r="50" spans="1:27" s="37" customFormat="1" ht="6.75" customHeight="1">
      <c r="A50" s="29"/>
      <c r="B50" s="59"/>
      <c r="C50" s="59"/>
      <c r="D50" s="59"/>
      <c r="E50" s="62">
        <f>COUNTIF(W17:W47,TRUE)</f>
        <v>0</v>
      </c>
      <c r="F50" s="63"/>
      <c r="G50" s="56"/>
      <c r="H50" s="56"/>
      <c r="I50" s="62">
        <f>COUNTIF(X17:X47,TRUE)</f>
        <v>0</v>
      </c>
      <c r="J50" s="63"/>
      <c r="K50" s="61"/>
      <c r="N50" s="61"/>
      <c r="O50" s="62">
        <f>COUNTIF(Y17:Y47,TRUE)</f>
        <v>0</v>
      </c>
      <c r="P50" s="62"/>
      <c r="Q50" s="62">
        <f>COUNTIF(Z17:Z47,TRUE)</f>
        <v>0</v>
      </c>
      <c r="R50" s="61"/>
      <c r="S50" s="62">
        <f>COUNTIF(AA17:AA47,TRUE)</f>
        <v>0</v>
      </c>
      <c r="T50" s="64"/>
      <c r="U50" s="63"/>
      <c r="V50" s="62"/>
      <c r="W50" s="147"/>
      <c r="X50" s="60"/>
      <c r="Y50" s="60"/>
      <c r="Z50" s="60"/>
      <c r="AA50" s="147"/>
    </row>
    <row r="51" spans="1:27" s="37" customFormat="1" ht="14.25">
      <c r="A51" s="29"/>
      <c r="C51" s="65"/>
      <c r="D51" s="65"/>
      <c r="E51" s="65"/>
      <c r="F51" s="50"/>
      <c r="G51" s="66" t="s">
        <v>1</v>
      </c>
      <c r="H51" s="66"/>
      <c r="J51" s="67"/>
      <c r="K51" s="51"/>
      <c r="L51" s="233"/>
      <c r="M51" s="234"/>
      <c r="N51" s="234"/>
      <c r="O51" s="234"/>
      <c r="P51" s="234"/>
      <c r="Q51" s="234"/>
      <c r="R51" s="234"/>
      <c r="S51" s="234"/>
      <c r="T51" s="234"/>
      <c r="U51" s="235"/>
      <c r="V51" s="178"/>
      <c r="W51" s="147"/>
      <c r="X51" s="60"/>
      <c r="Y51" s="60"/>
      <c r="Z51" s="60"/>
      <c r="AA51" s="147"/>
    </row>
    <row r="52" spans="1:27" s="37" customFormat="1" ht="19.5" customHeight="1">
      <c r="A52" s="29"/>
      <c r="B52" s="68" t="s">
        <v>13</v>
      </c>
      <c r="F52" s="69"/>
      <c r="G52" s="230" t="str">
        <f>IF(I53=0,"　",I53)</f>
        <v>　</v>
      </c>
      <c r="H52" s="231"/>
      <c r="I52" s="231"/>
      <c r="J52" s="232"/>
      <c r="L52" s="236"/>
      <c r="M52" s="237"/>
      <c r="N52" s="237"/>
      <c r="O52" s="237"/>
      <c r="P52" s="237"/>
      <c r="Q52" s="237"/>
      <c r="R52" s="237"/>
      <c r="S52" s="237"/>
      <c r="T52" s="237"/>
      <c r="U52" s="238"/>
      <c r="V52" s="179"/>
      <c r="W52" s="147"/>
      <c r="X52" s="60"/>
      <c r="Y52" s="60"/>
      <c r="Z52" s="60"/>
      <c r="AA52" s="147"/>
    </row>
    <row r="53" spans="1:27" ht="13.5" customHeight="1">
      <c r="A53" s="33"/>
      <c r="B53" s="36"/>
      <c r="C53" s="30"/>
      <c r="D53" s="30"/>
      <c r="E53" s="141"/>
      <c r="F53" s="72"/>
      <c r="G53" s="70"/>
      <c r="H53" s="70"/>
      <c r="I53" s="161">
        <f>E50+I50+O50+Q50+S50</f>
        <v>0</v>
      </c>
      <c r="J53" s="36"/>
      <c r="K53" s="36"/>
      <c r="L53" s="36"/>
      <c r="M53" s="36"/>
      <c r="N53" s="36"/>
      <c r="O53" s="36"/>
      <c r="P53" s="36"/>
      <c r="Q53" s="36"/>
      <c r="R53" s="36"/>
      <c r="S53" s="36"/>
      <c r="T53" s="42"/>
      <c r="U53" s="36"/>
      <c r="W53" s="27"/>
      <c r="X53" s="28"/>
      <c r="Y53" s="28"/>
      <c r="Z53" s="28"/>
      <c r="AA53" s="27"/>
    </row>
    <row r="54" spans="1:27" ht="13.5" customHeight="1">
      <c r="A54" s="33"/>
      <c r="B54" s="36"/>
      <c r="C54" s="30"/>
      <c r="D54" s="30"/>
      <c r="E54" s="141"/>
      <c r="F54" s="72"/>
      <c r="G54" s="70"/>
      <c r="H54" s="70"/>
      <c r="I54" s="71"/>
      <c r="J54" s="36"/>
      <c r="K54" s="36"/>
      <c r="L54" s="36"/>
      <c r="M54" s="36"/>
      <c r="N54" s="36"/>
      <c r="O54" s="36"/>
      <c r="P54" s="36"/>
      <c r="Q54" s="36"/>
      <c r="R54" s="36"/>
      <c r="S54" s="36"/>
      <c r="T54" s="42"/>
      <c r="U54" s="36"/>
      <c r="W54" s="27"/>
      <c r="X54" s="28"/>
      <c r="Y54" s="28"/>
      <c r="Z54" s="28"/>
      <c r="AA54" s="27"/>
    </row>
    <row r="55" spans="1:27" ht="13.5" customHeight="1">
      <c r="A55" s="33"/>
      <c r="B55" s="36"/>
      <c r="C55" s="30"/>
      <c r="D55" s="30"/>
      <c r="E55" s="141"/>
      <c r="F55" s="72"/>
      <c r="G55" s="70"/>
      <c r="H55" s="70"/>
      <c r="I55" s="71"/>
      <c r="J55" s="36"/>
      <c r="K55" s="36"/>
      <c r="L55" s="36"/>
      <c r="M55" s="36"/>
      <c r="N55" s="36"/>
      <c r="O55" s="36"/>
      <c r="P55" s="36"/>
      <c r="Q55" s="36"/>
      <c r="R55" s="36"/>
      <c r="S55" s="36"/>
      <c r="T55" s="42"/>
      <c r="U55" s="36"/>
      <c r="W55" s="27"/>
      <c r="X55" s="28"/>
      <c r="Y55" s="28"/>
      <c r="Z55" s="28"/>
      <c r="AA55" s="27"/>
    </row>
    <row r="56" spans="1:27" ht="13.5" customHeight="1">
      <c r="A56" s="33"/>
      <c r="B56" s="36"/>
      <c r="C56" s="30"/>
      <c r="D56" s="30"/>
      <c r="E56" s="141"/>
      <c r="F56" s="72"/>
      <c r="G56" s="70"/>
      <c r="H56" s="70"/>
      <c r="I56" s="71"/>
      <c r="J56" s="36"/>
      <c r="K56" s="36"/>
      <c r="L56" s="36"/>
      <c r="M56" s="36"/>
      <c r="N56" s="36"/>
      <c r="O56" s="36"/>
      <c r="P56" s="36"/>
      <c r="Q56" s="36"/>
      <c r="R56" s="36"/>
      <c r="S56" s="36"/>
      <c r="T56" s="42"/>
      <c r="U56" s="36"/>
      <c r="W56" s="27"/>
      <c r="X56" s="28"/>
      <c r="Y56" s="28"/>
      <c r="Z56" s="28"/>
      <c r="AA56" s="27"/>
    </row>
    <row r="57" spans="1:27" ht="13.5" customHeight="1">
      <c r="A57" s="33"/>
      <c r="B57" s="36"/>
      <c r="C57" s="30"/>
      <c r="D57" s="30"/>
      <c r="E57" s="141"/>
      <c r="F57" s="72"/>
      <c r="G57" s="70"/>
      <c r="H57" s="70"/>
      <c r="I57" s="71"/>
      <c r="J57" s="36"/>
      <c r="K57" s="36"/>
      <c r="L57" s="36"/>
      <c r="M57" s="36"/>
      <c r="N57" s="36"/>
      <c r="O57" s="36"/>
      <c r="P57" s="36"/>
      <c r="Q57" s="36"/>
      <c r="R57" s="36"/>
      <c r="S57" s="36"/>
      <c r="T57" s="42"/>
      <c r="U57" s="36"/>
      <c r="W57" s="27"/>
      <c r="X57" s="28"/>
      <c r="Y57" s="28"/>
      <c r="Z57" s="28"/>
      <c r="AA57" s="27"/>
    </row>
    <row r="58" spans="1:27" ht="13.5" customHeight="1">
      <c r="A58" s="33"/>
      <c r="B58" s="36"/>
      <c r="C58" s="30"/>
      <c r="D58" s="30"/>
      <c r="E58" s="141"/>
      <c r="F58" s="72"/>
      <c r="G58" s="70"/>
      <c r="H58" s="70"/>
      <c r="I58" s="71"/>
      <c r="J58" s="36"/>
      <c r="K58" s="36"/>
      <c r="L58" s="36"/>
      <c r="M58" s="36"/>
      <c r="N58" s="36"/>
      <c r="O58" s="36"/>
      <c r="P58" s="36"/>
      <c r="Q58" s="36"/>
      <c r="R58" s="36"/>
      <c r="S58" s="36"/>
      <c r="T58" s="42"/>
      <c r="U58" s="36"/>
      <c r="W58" s="27"/>
      <c r="X58" s="28"/>
      <c r="Y58" s="28"/>
      <c r="Z58" s="28"/>
      <c r="AA58" s="27"/>
    </row>
    <row r="59" spans="1:27" ht="13.5" customHeight="1">
      <c r="A59" s="33"/>
      <c r="B59" s="36"/>
      <c r="C59" s="30"/>
      <c r="D59" s="30"/>
      <c r="E59" s="141"/>
      <c r="F59" s="72"/>
      <c r="G59" s="70"/>
      <c r="H59" s="70"/>
      <c r="I59" s="71"/>
      <c r="J59" s="36"/>
      <c r="K59" s="36"/>
      <c r="L59" s="36"/>
      <c r="M59" s="36"/>
      <c r="N59" s="36"/>
      <c r="O59" s="36"/>
      <c r="P59" s="36"/>
      <c r="Q59" s="36"/>
      <c r="R59" s="36"/>
      <c r="S59" s="36"/>
      <c r="T59" s="42"/>
      <c r="U59" s="36"/>
      <c r="W59" s="27"/>
      <c r="X59" s="28"/>
      <c r="Y59" s="28"/>
      <c r="Z59" s="28"/>
      <c r="AA59" s="27"/>
    </row>
    <row r="60" spans="1:27" ht="13.5" customHeight="1">
      <c r="A60" s="33"/>
      <c r="B60" s="36"/>
      <c r="C60" s="30"/>
      <c r="D60" s="30"/>
      <c r="E60" s="141"/>
      <c r="F60" s="72"/>
      <c r="G60" s="70"/>
      <c r="H60" s="70"/>
      <c r="I60" s="71"/>
      <c r="J60" s="36"/>
      <c r="K60" s="36"/>
      <c r="L60" s="36"/>
      <c r="M60" s="36"/>
      <c r="N60" s="36"/>
      <c r="O60" s="36"/>
      <c r="P60" s="36"/>
      <c r="Q60" s="36"/>
      <c r="R60" s="36"/>
      <c r="S60" s="36"/>
      <c r="T60" s="42"/>
      <c r="U60" s="36"/>
      <c r="W60" s="27"/>
      <c r="X60" s="28"/>
      <c r="Y60" s="28"/>
      <c r="Z60" s="28"/>
      <c r="AA60" s="27"/>
    </row>
    <row r="61" spans="1:27" ht="13.5" customHeight="1">
      <c r="A61" s="33"/>
      <c r="B61" s="36"/>
      <c r="C61" s="30"/>
      <c r="D61" s="30"/>
      <c r="E61" s="141"/>
      <c r="F61" s="72"/>
      <c r="G61" s="70"/>
      <c r="H61" s="70"/>
      <c r="I61" s="71"/>
      <c r="J61" s="36"/>
      <c r="K61" s="36"/>
      <c r="L61" s="36"/>
      <c r="M61" s="36"/>
      <c r="N61" s="36"/>
      <c r="O61" s="36"/>
      <c r="P61" s="36"/>
      <c r="Q61" s="36"/>
      <c r="R61" s="36"/>
      <c r="S61" s="36"/>
      <c r="T61" s="42"/>
      <c r="U61" s="36"/>
      <c r="W61" s="27"/>
      <c r="X61" s="28"/>
      <c r="Y61" s="28"/>
      <c r="Z61" s="28"/>
      <c r="AA61" s="27"/>
    </row>
    <row r="62" spans="1:27" ht="13.5" customHeight="1">
      <c r="A62" s="33"/>
      <c r="B62" s="36"/>
      <c r="C62" s="30"/>
      <c r="D62" s="30"/>
      <c r="E62" s="141"/>
      <c r="F62" s="72"/>
      <c r="G62" s="70"/>
      <c r="H62" s="70"/>
      <c r="I62" s="71"/>
      <c r="J62" s="36"/>
      <c r="K62" s="36"/>
      <c r="L62" s="36"/>
      <c r="M62" s="36"/>
      <c r="N62" s="36"/>
      <c r="O62" s="36"/>
      <c r="P62" s="36"/>
      <c r="Q62" s="36"/>
      <c r="R62" s="36"/>
      <c r="S62" s="36"/>
      <c r="T62" s="42"/>
      <c r="U62" s="36"/>
      <c r="W62" s="27"/>
      <c r="X62" s="28"/>
      <c r="Y62" s="28"/>
      <c r="Z62" s="28"/>
      <c r="AA62" s="27"/>
    </row>
    <row r="63" spans="1:27" ht="13.5" customHeight="1">
      <c r="A63" s="33"/>
      <c r="B63" s="36"/>
      <c r="C63" s="30"/>
      <c r="D63" s="30"/>
      <c r="E63" s="141"/>
      <c r="F63" s="72"/>
      <c r="G63" s="70"/>
      <c r="H63" s="70"/>
      <c r="I63" s="71"/>
      <c r="J63" s="36"/>
      <c r="K63" s="36"/>
      <c r="L63" s="36"/>
      <c r="M63" s="36"/>
      <c r="N63" s="36"/>
      <c r="O63" s="36"/>
      <c r="P63" s="36"/>
      <c r="Q63" s="36"/>
      <c r="R63" s="36"/>
      <c r="S63" s="36"/>
      <c r="T63" s="42"/>
      <c r="U63" s="36"/>
      <c r="W63" s="27"/>
      <c r="X63" s="28"/>
      <c r="Y63" s="28"/>
      <c r="Z63" s="28"/>
      <c r="AA63" s="27"/>
    </row>
    <row r="64" spans="1:27" ht="9" customHeight="1">
      <c r="A64" s="33"/>
      <c r="B64" s="36"/>
      <c r="C64" s="30"/>
      <c r="D64" s="30"/>
      <c r="E64" s="141"/>
      <c r="F64" s="72"/>
      <c r="G64" s="70"/>
      <c r="H64" s="70"/>
      <c r="I64" s="71"/>
      <c r="J64" s="36"/>
      <c r="K64" s="36"/>
      <c r="L64" s="36"/>
      <c r="M64" s="36"/>
      <c r="N64" s="36"/>
      <c r="O64" s="36"/>
      <c r="P64" s="36"/>
      <c r="Q64" s="36"/>
      <c r="R64" s="36"/>
      <c r="S64" s="36"/>
      <c r="T64" s="42"/>
      <c r="U64" s="36"/>
      <c r="W64" s="27"/>
      <c r="X64" s="28"/>
      <c r="Y64" s="28"/>
      <c r="Z64" s="28"/>
      <c r="AA64" s="27"/>
    </row>
    <row r="65" spans="1:27" ht="13.5" customHeight="1">
      <c r="A65" s="33"/>
      <c r="B65" s="36"/>
      <c r="C65" s="30"/>
      <c r="D65" s="30"/>
      <c r="E65" s="141"/>
      <c r="F65" s="72"/>
      <c r="G65" s="70"/>
      <c r="H65" s="70"/>
      <c r="I65" s="71"/>
      <c r="J65" s="36"/>
      <c r="K65" s="36"/>
      <c r="L65" s="36"/>
      <c r="M65" s="36"/>
      <c r="N65" s="36"/>
      <c r="O65" s="36"/>
      <c r="P65" s="36"/>
      <c r="Q65" s="36"/>
      <c r="R65" s="36"/>
      <c r="S65" s="36"/>
      <c r="T65" s="42"/>
      <c r="U65" s="36"/>
      <c r="W65" s="27"/>
      <c r="X65" s="28"/>
      <c r="Y65" s="28"/>
      <c r="Z65" s="28"/>
      <c r="AA65" s="27"/>
    </row>
    <row r="66" spans="1:27" ht="13.5" customHeight="1">
      <c r="A66" s="33"/>
      <c r="B66" s="36"/>
      <c r="C66" s="30"/>
      <c r="D66" s="30"/>
      <c r="E66" s="141"/>
      <c r="F66" s="72"/>
      <c r="G66" s="70"/>
      <c r="H66" s="70"/>
      <c r="I66" s="71"/>
      <c r="J66" s="36"/>
      <c r="K66" s="36"/>
      <c r="L66" s="36"/>
      <c r="M66" s="36"/>
      <c r="N66" s="36"/>
      <c r="O66" s="36"/>
      <c r="P66" s="36"/>
      <c r="Q66" s="36"/>
      <c r="R66" s="36"/>
      <c r="S66" s="36"/>
      <c r="T66" s="42"/>
      <c r="U66" s="36"/>
      <c r="W66" s="27"/>
      <c r="X66" s="28"/>
      <c r="Y66" s="28"/>
      <c r="Z66" s="28"/>
      <c r="AA66" s="27"/>
    </row>
    <row r="67" spans="1:27" ht="13.5" customHeight="1">
      <c r="A67" s="33"/>
      <c r="B67" s="36"/>
      <c r="C67" s="30"/>
      <c r="D67" s="30"/>
      <c r="E67" s="141"/>
      <c r="F67" s="72"/>
      <c r="G67" s="70"/>
      <c r="H67" s="70"/>
      <c r="I67" s="71"/>
      <c r="J67" s="36"/>
      <c r="K67" s="36"/>
      <c r="L67" s="36"/>
      <c r="M67" s="36"/>
      <c r="N67" s="36"/>
      <c r="O67" s="36"/>
      <c r="P67" s="36"/>
      <c r="Q67" s="36"/>
      <c r="R67" s="36"/>
      <c r="S67" s="36"/>
      <c r="T67" s="42"/>
      <c r="U67" s="36"/>
      <c r="W67" s="27"/>
      <c r="X67" s="28"/>
      <c r="Y67" s="28"/>
      <c r="Z67" s="28"/>
      <c r="AA67" s="27"/>
    </row>
    <row r="68" spans="1:27" ht="13.5" customHeight="1">
      <c r="A68" s="33"/>
      <c r="B68" s="36"/>
      <c r="C68" s="30"/>
      <c r="D68" s="30"/>
      <c r="E68" s="141"/>
      <c r="F68" s="72"/>
      <c r="G68" s="70"/>
      <c r="H68" s="70"/>
      <c r="I68" s="71"/>
      <c r="J68" s="36"/>
      <c r="K68" s="36"/>
      <c r="L68" s="36"/>
      <c r="M68" s="36"/>
      <c r="N68" s="36"/>
      <c r="O68" s="36"/>
      <c r="P68" s="36"/>
      <c r="Q68" s="36"/>
      <c r="R68" s="36"/>
      <c r="S68" s="36"/>
      <c r="T68" s="42"/>
      <c r="U68" s="36"/>
      <c r="W68" s="27"/>
      <c r="X68" s="28"/>
      <c r="Y68" s="28"/>
      <c r="Z68" s="28"/>
      <c r="AA68" s="27"/>
    </row>
    <row r="69" spans="1:27" ht="13.5" customHeight="1">
      <c r="A69" s="33"/>
      <c r="B69" s="36"/>
      <c r="C69" s="30"/>
      <c r="D69" s="30"/>
      <c r="E69" s="141"/>
      <c r="F69" s="72"/>
      <c r="G69" s="70"/>
      <c r="H69" s="70"/>
      <c r="I69" s="71"/>
      <c r="J69" s="36"/>
      <c r="K69" s="36"/>
      <c r="L69" s="36"/>
      <c r="M69" s="36"/>
      <c r="N69" s="36"/>
      <c r="O69" s="36"/>
      <c r="P69" s="36"/>
      <c r="Q69" s="36"/>
      <c r="R69" s="36"/>
      <c r="S69" s="36"/>
      <c r="T69" s="42"/>
      <c r="U69" s="36"/>
      <c r="W69" s="27"/>
      <c r="X69" s="28"/>
      <c r="Y69" s="28"/>
      <c r="Z69" s="28"/>
      <c r="AA69" s="27"/>
    </row>
    <row r="70" spans="1:27" ht="13.5" customHeight="1">
      <c r="A70" s="33"/>
      <c r="B70" s="36"/>
      <c r="C70" s="30"/>
      <c r="D70" s="30"/>
      <c r="E70" s="141"/>
      <c r="F70" s="72"/>
      <c r="G70" s="70"/>
      <c r="H70" s="70"/>
      <c r="I70" s="71"/>
      <c r="J70" s="36"/>
      <c r="K70" s="36"/>
      <c r="L70" s="36"/>
      <c r="M70" s="36"/>
      <c r="N70" s="36"/>
      <c r="O70" s="36"/>
      <c r="P70" s="36"/>
      <c r="Q70" s="36"/>
      <c r="R70" s="36"/>
      <c r="S70" s="36"/>
      <c r="T70" s="42"/>
      <c r="U70" s="36"/>
      <c r="W70" s="27"/>
      <c r="X70" s="28"/>
      <c r="Y70" s="28"/>
      <c r="Z70" s="28"/>
      <c r="AA70" s="27"/>
    </row>
    <row r="71" spans="1:27" ht="13.5" customHeight="1">
      <c r="A71" s="33"/>
      <c r="B71" s="36"/>
      <c r="C71" s="30"/>
      <c r="D71" s="30"/>
      <c r="E71" s="141"/>
      <c r="F71" s="73"/>
      <c r="G71" s="70"/>
      <c r="H71" s="70"/>
      <c r="I71" s="71"/>
      <c r="J71" s="36"/>
      <c r="K71" s="36"/>
      <c r="L71" s="36"/>
      <c r="M71" s="36"/>
      <c r="N71" s="36"/>
      <c r="O71" s="36"/>
      <c r="P71" s="36"/>
      <c r="Q71" s="36"/>
      <c r="R71" s="36"/>
      <c r="S71" s="36"/>
      <c r="T71" s="42"/>
      <c r="U71" s="36"/>
      <c r="W71" s="27"/>
      <c r="X71" s="28"/>
      <c r="Y71" s="28"/>
      <c r="Z71" s="28"/>
      <c r="AA71" s="27"/>
    </row>
    <row r="72" spans="1:27" ht="13.5" customHeight="1">
      <c r="A72" s="33"/>
      <c r="B72" s="36"/>
      <c r="C72" s="30"/>
      <c r="D72" s="30"/>
      <c r="E72" s="141"/>
      <c r="F72" s="73"/>
      <c r="G72" s="70"/>
      <c r="H72" s="70"/>
      <c r="I72" s="71"/>
      <c r="J72" s="36"/>
      <c r="K72" s="36"/>
      <c r="L72" s="36"/>
      <c r="M72" s="36"/>
      <c r="N72" s="36"/>
      <c r="O72" s="36"/>
      <c r="P72" s="36"/>
      <c r="Q72" s="36"/>
      <c r="R72" s="36"/>
      <c r="S72" s="36"/>
      <c r="T72" s="42"/>
      <c r="U72" s="36"/>
      <c r="W72" s="27"/>
      <c r="X72" s="28"/>
      <c r="Y72" s="28"/>
      <c r="Z72" s="28"/>
      <c r="AA72" s="27"/>
    </row>
    <row r="73" spans="1:27" ht="13.5" customHeight="1">
      <c r="A73" s="33"/>
      <c r="B73" s="36"/>
      <c r="C73" s="30"/>
      <c r="D73" s="30"/>
      <c r="E73" s="141"/>
      <c r="F73" s="73"/>
      <c r="G73" s="70"/>
      <c r="H73" s="70"/>
      <c r="I73" s="71"/>
      <c r="J73" s="36"/>
      <c r="K73" s="36"/>
      <c r="L73" s="36"/>
      <c r="M73" s="36"/>
      <c r="N73" s="36"/>
      <c r="O73" s="36"/>
      <c r="P73" s="36"/>
      <c r="Q73" s="36"/>
      <c r="R73" s="36"/>
      <c r="S73" s="36"/>
      <c r="T73" s="42"/>
      <c r="U73" s="36"/>
      <c r="W73" s="27"/>
      <c r="X73" s="28"/>
      <c r="Y73" s="28"/>
      <c r="Z73" s="28"/>
      <c r="AA73" s="27"/>
    </row>
    <row r="74" spans="1:27" ht="13.5" customHeight="1">
      <c r="A74" s="33"/>
      <c r="B74" s="36"/>
      <c r="C74" s="30"/>
      <c r="D74" s="30"/>
      <c r="E74" s="141"/>
      <c r="F74" s="73"/>
      <c r="G74" s="70"/>
      <c r="H74" s="70"/>
      <c r="I74" s="71"/>
      <c r="J74" s="36"/>
      <c r="K74" s="36"/>
      <c r="L74" s="36"/>
      <c r="M74" s="36"/>
      <c r="N74" s="36"/>
      <c r="O74" s="36"/>
      <c r="P74" s="36"/>
      <c r="Q74" s="36"/>
      <c r="R74" s="36"/>
      <c r="S74" s="36"/>
      <c r="T74" s="42"/>
      <c r="U74" s="36"/>
      <c r="W74" s="27"/>
      <c r="X74" s="28"/>
      <c r="Y74" s="28"/>
      <c r="Z74" s="28"/>
      <c r="AA74" s="27"/>
    </row>
    <row r="75" spans="1:27" ht="13.5" customHeight="1">
      <c r="A75" s="33"/>
      <c r="B75" s="36"/>
      <c r="C75" s="30"/>
      <c r="D75" s="30"/>
      <c r="E75" s="141"/>
      <c r="F75" s="73"/>
      <c r="G75" s="70"/>
      <c r="H75" s="70"/>
      <c r="I75" s="71"/>
      <c r="J75" s="36"/>
      <c r="K75" s="36"/>
      <c r="L75" s="36"/>
      <c r="M75" s="36"/>
      <c r="N75" s="36"/>
      <c r="O75" s="36"/>
      <c r="P75" s="36"/>
      <c r="Q75" s="36"/>
      <c r="R75" s="36"/>
      <c r="S75" s="36"/>
      <c r="T75" s="42"/>
      <c r="U75" s="36"/>
      <c r="W75" s="27"/>
      <c r="X75" s="28"/>
      <c r="Y75" s="28"/>
      <c r="Z75" s="28"/>
      <c r="AA75" s="27"/>
    </row>
    <row r="76" spans="1:27" ht="13.5" customHeight="1">
      <c r="A76" s="33"/>
      <c r="B76" s="36"/>
      <c r="C76" s="30"/>
      <c r="D76" s="30"/>
      <c r="E76" s="141"/>
      <c r="F76" s="73"/>
      <c r="G76" s="70"/>
      <c r="H76" s="70"/>
      <c r="I76" s="71"/>
      <c r="J76" s="36"/>
      <c r="K76" s="36"/>
      <c r="L76" s="36"/>
      <c r="M76" s="36"/>
      <c r="N76" s="36"/>
      <c r="O76" s="36"/>
      <c r="P76" s="36"/>
      <c r="Q76" s="36"/>
      <c r="R76" s="36"/>
      <c r="S76" s="36"/>
      <c r="T76" s="42"/>
      <c r="U76" s="36"/>
      <c r="W76" s="27"/>
      <c r="X76" s="28"/>
      <c r="Y76" s="28"/>
      <c r="Z76" s="28"/>
      <c r="AA76" s="27"/>
    </row>
    <row r="77" spans="1:27" ht="13.5" customHeight="1">
      <c r="A77" s="33"/>
      <c r="B77" s="36"/>
      <c r="C77" s="30"/>
      <c r="D77" s="30"/>
      <c r="E77" s="141"/>
      <c r="F77" s="73"/>
      <c r="G77" s="70"/>
      <c r="H77" s="70"/>
      <c r="I77" s="71"/>
      <c r="J77" s="36"/>
      <c r="K77" s="36"/>
      <c r="L77" s="36"/>
      <c r="M77" s="36"/>
      <c r="N77" s="36"/>
      <c r="O77" s="36"/>
      <c r="P77" s="36"/>
      <c r="Q77" s="36"/>
      <c r="R77" s="36"/>
      <c r="S77" s="36"/>
      <c r="T77" s="42"/>
      <c r="U77" s="36"/>
      <c r="W77" s="27"/>
      <c r="X77" s="28"/>
      <c r="Y77" s="28"/>
      <c r="Z77" s="28"/>
      <c r="AA77" s="27"/>
    </row>
    <row r="78" spans="1:27" ht="13.5" customHeight="1">
      <c r="A78" s="33"/>
      <c r="B78" s="36"/>
      <c r="C78" s="30"/>
      <c r="D78" s="30"/>
      <c r="E78" s="141"/>
      <c r="F78" s="73"/>
      <c r="G78" s="70"/>
      <c r="H78" s="70"/>
      <c r="I78" s="71"/>
      <c r="J78" s="36"/>
      <c r="K78" s="36"/>
      <c r="L78" s="36"/>
      <c r="M78" s="36"/>
      <c r="N78" s="36"/>
      <c r="O78" s="36"/>
      <c r="P78" s="36"/>
      <c r="Q78" s="36"/>
      <c r="R78" s="36"/>
      <c r="S78" s="36"/>
      <c r="T78" s="42"/>
      <c r="U78" s="36"/>
      <c r="W78" s="27"/>
      <c r="X78" s="28"/>
      <c r="Y78" s="28"/>
      <c r="Z78" s="28"/>
      <c r="AA78" s="27"/>
    </row>
    <row r="79" spans="1:27" ht="13.5" customHeight="1">
      <c r="A79" s="33"/>
      <c r="B79" s="36"/>
      <c r="C79" s="30"/>
      <c r="D79" s="30"/>
      <c r="E79" s="141"/>
      <c r="F79" s="73"/>
      <c r="G79" s="70"/>
      <c r="H79" s="70"/>
      <c r="I79" s="71"/>
      <c r="J79" s="36"/>
      <c r="K79" s="36"/>
      <c r="L79" s="36"/>
      <c r="M79" s="36"/>
      <c r="N79" s="36"/>
      <c r="O79" s="36"/>
      <c r="P79" s="36"/>
      <c r="Q79" s="36"/>
      <c r="R79" s="36"/>
      <c r="S79" s="36"/>
      <c r="T79" s="42"/>
      <c r="U79" s="36"/>
      <c r="W79" s="27"/>
      <c r="X79" s="28"/>
      <c r="Y79" s="28"/>
      <c r="Z79" s="28"/>
      <c r="AA79" s="27"/>
    </row>
    <row r="80" spans="1:27" ht="13.5" customHeight="1">
      <c r="A80" s="33"/>
      <c r="B80" s="36"/>
      <c r="C80" s="30"/>
      <c r="D80" s="30"/>
      <c r="E80" s="141"/>
      <c r="F80" s="73"/>
      <c r="G80" s="70"/>
      <c r="H80" s="70"/>
      <c r="I80" s="71"/>
      <c r="J80" s="36"/>
      <c r="K80" s="36"/>
      <c r="L80" s="36"/>
      <c r="M80" s="36"/>
      <c r="N80" s="36"/>
      <c r="O80" s="36"/>
      <c r="P80" s="36"/>
      <c r="Q80" s="36"/>
      <c r="R80" s="36"/>
      <c r="S80" s="36"/>
      <c r="T80" s="42"/>
      <c r="U80" s="36"/>
      <c r="W80" s="27"/>
      <c r="X80" s="27"/>
      <c r="Y80" s="27"/>
      <c r="Z80" s="27"/>
      <c r="AA80" s="27"/>
    </row>
    <row r="81" spans="1:27" ht="13.5" customHeight="1">
      <c r="A81" s="33"/>
      <c r="B81" s="36"/>
      <c r="C81" s="30"/>
      <c r="D81" s="30"/>
      <c r="E81" s="141"/>
      <c r="F81" s="73"/>
      <c r="G81" s="70"/>
      <c r="H81" s="70"/>
      <c r="I81" s="71"/>
      <c r="J81" s="36"/>
      <c r="K81" s="36"/>
      <c r="L81" s="36"/>
      <c r="M81" s="36"/>
      <c r="N81" s="36"/>
      <c r="O81" s="36"/>
      <c r="P81" s="36"/>
      <c r="Q81" s="36"/>
      <c r="R81" s="36"/>
      <c r="S81" s="36"/>
      <c r="T81" s="42"/>
      <c r="U81" s="36"/>
      <c r="W81" s="27"/>
      <c r="X81" s="27"/>
      <c r="Y81" s="27"/>
      <c r="Z81" s="27"/>
      <c r="AA81" s="27"/>
    </row>
    <row r="82" spans="1:27" ht="13.5" customHeight="1">
      <c r="A82" s="33"/>
      <c r="B82" s="36"/>
      <c r="C82" s="30"/>
      <c r="D82" s="30"/>
      <c r="E82" s="141"/>
      <c r="F82" s="73"/>
      <c r="G82" s="70"/>
      <c r="H82" s="70"/>
      <c r="I82" s="71"/>
      <c r="J82" s="36"/>
      <c r="K82" s="36"/>
      <c r="L82" s="36"/>
      <c r="M82" s="36"/>
      <c r="N82" s="36"/>
      <c r="O82" s="36"/>
      <c r="P82" s="36"/>
      <c r="Q82" s="36"/>
      <c r="R82" s="36"/>
      <c r="S82" s="36"/>
      <c r="T82" s="42"/>
      <c r="U82" s="36"/>
      <c r="W82" s="27"/>
      <c r="X82" s="27"/>
      <c r="Y82" s="27"/>
      <c r="Z82" s="27"/>
      <c r="AA82" s="27"/>
    </row>
    <row r="83" spans="1:27" ht="13.5" customHeight="1">
      <c r="A83" s="33"/>
      <c r="B83" s="36"/>
      <c r="C83" s="30"/>
      <c r="D83" s="30"/>
      <c r="E83" s="141"/>
      <c r="F83" s="73"/>
      <c r="G83" s="70"/>
      <c r="H83" s="70"/>
      <c r="I83" s="71"/>
      <c r="J83" s="36"/>
      <c r="K83" s="36"/>
      <c r="L83" s="36"/>
      <c r="M83" s="36"/>
      <c r="N83" s="36"/>
      <c r="O83" s="36"/>
      <c r="P83" s="36"/>
      <c r="Q83" s="36"/>
      <c r="R83" s="36"/>
      <c r="S83" s="36"/>
      <c r="T83" s="42"/>
      <c r="U83" s="36"/>
      <c r="W83" s="27"/>
      <c r="X83" s="27"/>
      <c r="Y83" s="27"/>
      <c r="Z83" s="27"/>
      <c r="AA83" s="27"/>
    </row>
    <row r="84" spans="1:27" ht="13.5" customHeight="1">
      <c r="A84" s="33"/>
      <c r="B84" s="36"/>
      <c r="C84" s="30"/>
      <c r="D84" s="30"/>
      <c r="E84" s="141"/>
      <c r="F84" s="73"/>
      <c r="G84" s="70"/>
      <c r="H84" s="70"/>
      <c r="I84" s="71"/>
      <c r="J84" s="36"/>
      <c r="K84" s="36"/>
      <c r="L84" s="36"/>
      <c r="M84" s="36"/>
      <c r="N84" s="36"/>
      <c r="O84" s="36"/>
      <c r="P84" s="36"/>
      <c r="Q84" s="36"/>
      <c r="R84" s="36"/>
      <c r="S84" s="36"/>
      <c r="T84" s="42"/>
      <c r="U84" s="36"/>
      <c r="W84" s="27"/>
      <c r="X84" s="27"/>
      <c r="Y84" s="27"/>
      <c r="Z84" s="27"/>
      <c r="AA84" s="27"/>
    </row>
    <row r="85" spans="1:27" ht="13.5" customHeight="1">
      <c r="A85" s="33"/>
      <c r="B85" s="36"/>
      <c r="C85" s="30"/>
      <c r="D85" s="30"/>
      <c r="E85" s="141"/>
      <c r="F85" s="73"/>
      <c r="G85" s="70"/>
      <c r="H85" s="70"/>
      <c r="I85" s="71"/>
      <c r="J85" s="36"/>
      <c r="K85" s="36"/>
      <c r="L85" s="36"/>
      <c r="M85" s="36"/>
      <c r="N85" s="36"/>
      <c r="O85" s="36"/>
      <c r="P85" s="36"/>
      <c r="Q85" s="36"/>
      <c r="R85" s="36"/>
      <c r="S85" s="36"/>
      <c r="T85" s="42"/>
      <c r="U85" s="36"/>
      <c r="W85" s="27"/>
      <c r="X85" s="27"/>
      <c r="Y85" s="27"/>
      <c r="Z85" s="27"/>
      <c r="AA85" s="27"/>
    </row>
    <row r="86" spans="1:27" ht="13.5" customHeight="1">
      <c r="A86" s="33"/>
      <c r="B86" s="36"/>
      <c r="C86" s="30"/>
      <c r="D86" s="30"/>
      <c r="E86" s="141"/>
      <c r="F86" s="73"/>
      <c r="G86" s="70"/>
      <c r="H86" s="70"/>
      <c r="I86" s="71"/>
      <c r="J86" s="36"/>
      <c r="K86" s="36"/>
      <c r="L86" s="36"/>
      <c r="M86" s="36"/>
      <c r="N86" s="36"/>
      <c r="O86" s="36"/>
      <c r="P86" s="36"/>
      <c r="Q86" s="36"/>
      <c r="R86" s="36"/>
      <c r="S86" s="36"/>
      <c r="T86" s="42"/>
      <c r="U86" s="36"/>
      <c r="W86" s="27"/>
      <c r="X86" s="27"/>
      <c r="Y86" s="27"/>
      <c r="Z86" s="27"/>
      <c r="AA86" s="27"/>
    </row>
    <row r="87" spans="1:27" ht="13.5" customHeight="1">
      <c r="A87" s="33"/>
      <c r="B87" s="36"/>
      <c r="C87" s="30"/>
      <c r="D87" s="30"/>
      <c r="E87" s="141"/>
      <c r="F87" s="73"/>
      <c r="G87" s="70"/>
      <c r="H87" s="70"/>
      <c r="I87" s="71"/>
      <c r="J87" s="36"/>
      <c r="K87" s="36"/>
      <c r="L87" s="36"/>
      <c r="M87" s="36"/>
      <c r="N87" s="36"/>
      <c r="O87" s="36"/>
      <c r="P87" s="36"/>
      <c r="Q87" s="36"/>
      <c r="R87" s="36"/>
      <c r="S87" s="36"/>
      <c r="T87" s="42"/>
      <c r="U87" s="36"/>
      <c r="W87" s="27"/>
      <c r="X87" s="27"/>
      <c r="Y87" s="27"/>
      <c r="Z87" s="27"/>
      <c r="AA87" s="27"/>
    </row>
    <row r="88" spans="1:27" ht="13.5" customHeight="1">
      <c r="A88" s="33"/>
      <c r="B88" s="36"/>
      <c r="C88" s="30"/>
      <c r="D88" s="30"/>
      <c r="E88" s="141"/>
      <c r="F88" s="73"/>
      <c r="G88" s="70"/>
      <c r="H88" s="70"/>
      <c r="I88" s="71"/>
      <c r="J88" s="36"/>
      <c r="K88" s="36"/>
      <c r="L88" s="36"/>
      <c r="M88" s="36"/>
      <c r="N88" s="36"/>
      <c r="O88" s="36"/>
      <c r="P88" s="36"/>
      <c r="Q88" s="36"/>
      <c r="R88" s="36"/>
      <c r="S88" s="36"/>
      <c r="T88" s="42"/>
      <c r="U88" s="36"/>
      <c r="W88" s="27"/>
      <c r="X88" s="27"/>
      <c r="Y88" s="27"/>
      <c r="Z88" s="27"/>
      <c r="AA88" s="27"/>
    </row>
    <row r="89" spans="1:27" ht="13.5" customHeight="1">
      <c r="A89" s="33"/>
      <c r="B89" s="36"/>
      <c r="C89" s="30"/>
      <c r="D89" s="30"/>
      <c r="E89" s="141"/>
      <c r="F89" s="73"/>
      <c r="G89" s="70"/>
      <c r="H89" s="70"/>
      <c r="I89" s="71"/>
      <c r="J89" s="36"/>
      <c r="K89" s="36"/>
      <c r="L89" s="36"/>
      <c r="M89" s="36"/>
      <c r="N89" s="36"/>
      <c r="O89" s="36"/>
      <c r="P89" s="36"/>
      <c r="Q89" s="36"/>
      <c r="R89" s="36"/>
      <c r="S89" s="36"/>
      <c r="T89" s="42"/>
      <c r="U89" s="36"/>
      <c r="W89" s="27"/>
      <c r="X89" s="27"/>
      <c r="Y89" s="27"/>
      <c r="Z89" s="27"/>
      <c r="AA89" s="27"/>
    </row>
    <row r="90" spans="1:27" ht="13.5" customHeight="1">
      <c r="A90" s="33"/>
      <c r="B90" s="36"/>
      <c r="C90" s="30"/>
      <c r="D90" s="30"/>
      <c r="E90" s="30"/>
      <c r="F90" s="73"/>
      <c r="G90" s="70"/>
      <c r="H90" s="70"/>
      <c r="I90" s="71"/>
      <c r="J90" s="36"/>
      <c r="K90" s="36"/>
      <c r="L90" s="36"/>
      <c r="M90" s="36"/>
      <c r="N90" s="36"/>
      <c r="O90" s="36"/>
      <c r="P90" s="36"/>
      <c r="Q90" s="36"/>
      <c r="R90" s="36"/>
      <c r="S90" s="36"/>
      <c r="T90" s="42"/>
      <c r="U90" s="36"/>
      <c r="W90" s="27"/>
      <c r="X90" s="27"/>
      <c r="Y90" s="27"/>
      <c r="Z90" s="27"/>
      <c r="AA90" s="27"/>
    </row>
    <row r="91" spans="1:27" ht="13.5" customHeight="1">
      <c r="A91" s="33"/>
      <c r="B91" s="36"/>
      <c r="C91" s="30"/>
      <c r="D91" s="30"/>
      <c r="E91" s="30"/>
      <c r="F91" s="73"/>
      <c r="G91" s="70"/>
      <c r="H91" s="70"/>
      <c r="I91" s="71"/>
      <c r="J91" s="36"/>
      <c r="K91" s="36"/>
      <c r="L91" s="36"/>
      <c r="M91" s="36"/>
      <c r="N91" s="36"/>
      <c r="O91" s="36"/>
      <c r="P91" s="36"/>
      <c r="Q91" s="36"/>
      <c r="R91" s="36"/>
      <c r="S91" s="36"/>
      <c r="T91" s="42"/>
      <c r="U91" s="36"/>
      <c r="W91" s="27"/>
      <c r="X91" s="27"/>
      <c r="Y91" s="27"/>
      <c r="Z91" s="27"/>
      <c r="AA91" s="27"/>
    </row>
    <row r="92" spans="1:27" ht="13.5" customHeight="1">
      <c r="A92" s="33"/>
      <c r="B92" s="36"/>
      <c r="C92" s="30"/>
      <c r="D92" s="30"/>
      <c r="E92" s="30"/>
      <c r="F92" s="73"/>
      <c r="G92" s="70"/>
      <c r="H92" s="70"/>
      <c r="I92" s="71"/>
      <c r="J92" s="36"/>
      <c r="K92" s="36"/>
      <c r="L92" s="36"/>
      <c r="M92" s="36"/>
      <c r="N92" s="36"/>
      <c r="O92" s="36"/>
      <c r="P92" s="36"/>
      <c r="Q92" s="36"/>
      <c r="R92" s="36"/>
      <c r="S92" s="36"/>
      <c r="T92" s="42"/>
      <c r="U92" s="36"/>
      <c r="W92" s="27"/>
      <c r="X92" s="27"/>
      <c r="Y92" s="27"/>
      <c r="Z92" s="27"/>
      <c r="AA92" s="27"/>
    </row>
    <row r="93" spans="1:27" ht="13.5" customHeight="1">
      <c r="A93" s="33"/>
      <c r="B93" s="36"/>
      <c r="C93" s="30"/>
      <c r="D93" s="30"/>
      <c r="E93" s="30"/>
      <c r="F93" s="73"/>
      <c r="G93" s="70"/>
      <c r="H93" s="70"/>
      <c r="I93" s="71"/>
      <c r="J93" s="36"/>
      <c r="K93" s="36"/>
      <c r="L93" s="36"/>
      <c r="M93" s="36"/>
      <c r="N93" s="36"/>
      <c r="O93" s="36"/>
      <c r="P93" s="36"/>
      <c r="Q93" s="36"/>
      <c r="R93" s="36"/>
      <c r="S93" s="36"/>
      <c r="T93" s="42"/>
      <c r="U93" s="36"/>
      <c r="W93" s="27"/>
      <c r="X93" s="27"/>
      <c r="Y93" s="27"/>
      <c r="Z93" s="27"/>
      <c r="AA93" s="27"/>
    </row>
    <row r="94" spans="1:27" ht="15" customHeight="1">
      <c r="A94" s="33"/>
      <c r="B94" s="36"/>
      <c r="C94" s="30"/>
      <c r="D94" s="30"/>
      <c r="E94" s="30"/>
      <c r="F94" s="73"/>
      <c r="G94" s="70"/>
      <c r="H94" s="70"/>
      <c r="I94" s="36"/>
      <c r="J94" s="36"/>
      <c r="K94" s="36"/>
      <c r="L94" s="36"/>
      <c r="M94" s="36"/>
      <c r="N94" s="36"/>
      <c r="O94" s="36"/>
      <c r="P94" s="36"/>
      <c r="Q94" s="36"/>
      <c r="R94" s="36"/>
      <c r="S94" s="36"/>
      <c r="T94" s="42"/>
      <c r="U94" s="36"/>
      <c r="W94" s="27"/>
      <c r="X94" s="27"/>
      <c r="Y94" s="27"/>
      <c r="Z94" s="27"/>
      <c r="AA94" s="27"/>
    </row>
    <row r="95" spans="1:27" ht="16.5" customHeight="1">
      <c r="A95" s="33"/>
      <c r="B95" s="36"/>
      <c r="C95" s="30"/>
      <c r="D95" s="30"/>
      <c r="E95" s="30"/>
      <c r="F95" s="73"/>
      <c r="G95" s="70"/>
      <c r="H95" s="70"/>
      <c r="I95" s="36"/>
      <c r="J95" s="36"/>
      <c r="K95" s="36"/>
      <c r="L95" s="74"/>
      <c r="M95" s="36"/>
      <c r="N95" s="36"/>
      <c r="O95" s="36"/>
      <c r="P95" s="36"/>
      <c r="Q95" s="36"/>
      <c r="R95" s="36"/>
      <c r="S95" s="36"/>
      <c r="T95" s="42"/>
      <c r="U95" s="36"/>
      <c r="W95" s="27"/>
      <c r="X95" s="27"/>
      <c r="Y95" s="27"/>
      <c r="Z95" s="27"/>
      <c r="AA95" s="27"/>
    </row>
    <row r="96" spans="1:27" ht="16.5" customHeight="1">
      <c r="A96" s="33"/>
      <c r="B96" s="36"/>
      <c r="C96" s="30"/>
      <c r="D96" s="30"/>
      <c r="E96" s="30"/>
      <c r="F96" s="73"/>
      <c r="G96" s="70"/>
      <c r="H96" s="70"/>
      <c r="I96" s="36"/>
      <c r="J96" s="36"/>
      <c r="K96" s="36"/>
      <c r="L96" s="36"/>
      <c r="M96" s="36"/>
      <c r="N96" s="36"/>
      <c r="O96" s="36"/>
      <c r="P96" s="36"/>
      <c r="Q96" s="36"/>
      <c r="R96" s="36"/>
      <c r="S96" s="36"/>
      <c r="T96" s="42"/>
      <c r="U96" s="36"/>
      <c r="W96" s="27"/>
      <c r="X96" s="27"/>
      <c r="Y96" s="27"/>
      <c r="Z96" s="27"/>
      <c r="AA96" s="27"/>
    </row>
    <row r="97" spans="1:27" ht="16.5" customHeight="1">
      <c r="A97" s="33"/>
      <c r="B97" s="36"/>
      <c r="C97" s="30"/>
      <c r="D97" s="30"/>
      <c r="E97" s="30"/>
      <c r="F97" s="73"/>
      <c r="G97" s="70"/>
      <c r="H97" s="70"/>
      <c r="I97" s="36"/>
      <c r="J97" s="36"/>
      <c r="K97" s="36"/>
      <c r="L97" s="36"/>
      <c r="M97" s="36"/>
      <c r="N97" s="36"/>
      <c r="O97" s="36"/>
      <c r="P97" s="36"/>
      <c r="Q97" s="36"/>
      <c r="R97" s="36"/>
      <c r="S97" s="36"/>
      <c r="T97" s="42"/>
      <c r="U97" s="36"/>
      <c r="W97" s="27"/>
      <c r="X97" s="27"/>
      <c r="Y97" s="27"/>
      <c r="Z97" s="27"/>
      <c r="AA97" s="27"/>
    </row>
    <row r="98" spans="1:27" ht="16.5" customHeight="1">
      <c r="A98" s="33"/>
      <c r="B98" s="36"/>
      <c r="C98" s="30"/>
      <c r="D98" s="30"/>
      <c r="E98" s="30"/>
      <c r="F98" s="73"/>
      <c r="G98" s="70"/>
      <c r="H98" s="70"/>
      <c r="I98" s="36"/>
      <c r="J98" s="36"/>
      <c r="K98" s="36"/>
      <c r="L98" s="36"/>
      <c r="M98" s="36"/>
      <c r="N98" s="36"/>
      <c r="O98" s="36"/>
      <c r="P98" s="36"/>
      <c r="Q98" s="36"/>
      <c r="R98" s="36"/>
      <c r="S98" s="36"/>
      <c r="T98" s="42"/>
      <c r="U98" s="36"/>
      <c r="W98" s="27"/>
      <c r="X98" s="27"/>
      <c r="Y98" s="27"/>
      <c r="Z98" s="27"/>
      <c r="AA98" s="27"/>
    </row>
    <row r="99" spans="1:27" ht="16.5" customHeight="1">
      <c r="A99" s="33"/>
      <c r="B99" s="36"/>
      <c r="C99" s="30"/>
      <c r="D99" s="30"/>
      <c r="E99" s="30"/>
      <c r="F99" s="32"/>
      <c r="G99" s="70"/>
      <c r="H99" s="70"/>
      <c r="I99" s="36"/>
      <c r="J99" s="36"/>
      <c r="K99" s="36"/>
      <c r="L99" s="36"/>
      <c r="M99" s="36"/>
      <c r="N99" s="36"/>
      <c r="O99" s="36"/>
      <c r="P99" s="36"/>
      <c r="Q99" s="36"/>
      <c r="R99" s="36"/>
      <c r="S99" s="36"/>
      <c r="T99" s="42"/>
      <c r="U99" s="36"/>
      <c r="W99" s="27"/>
      <c r="X99" s="27"/>
      <c r="Y99" s="27"/>
      <c r="Z99" s="27"/>
      <c r="AA99" s="27"/>
    </row>
    <row r="100" spans="1:27" ht="16.5" customHeight="1">
      <c r="A100" s="33"/>
      <c r="B100" s="36"/>
      <c r="C100" s="30"/>
      <c r="D100" s="30"/>
      <c r="E100" s="30"/>
      <c r="F100" s="32"/>
      <c r="G100" s="70"/>
      <c r="H100" s="70"/>
      <c r="I100" s="36"/>
      <c r="J100" s="36"/>
      <c r="K100" s="36"/>
      <c r="L100" s="36"/>
      <c r="M100" s="36"/>
      <c r="N100" s="36"/>
      <c r="O100" s="36"/>
      <c r="P100" s="36"/>
      <c r="Q100" s="36"/>
      <c r="R100" s="36"/>
      <c r="S100" s="36"/>
      <c r="T100" s="42"/>
      <c r="U100" s="36"/>
      <c r="W100" s="27"/>
      <c r="X100" s="27"/>
      <c r="Y100" s="27"/>
      <c r="Z100" s="27"/>
      <c r="AA100" s="27"/>
    </row>
    <row r="101" spans="1:27" ht="16.5" customHeight="1">
      <c r="A101" s="33"/>
      <c r="B101" s="36"/>
      <c r="C101" s="30"/>
      <c r="D101" s="30"/>
      <c r="E101" s="30"/>
      <c r="F101" s="32"/>
      <c r="G101" s="70"/>
      <c r="H101" s="70"/>
      <c r="I101" s="36"/>
      <c r="J101" s="36"/>
      <c r="K101" s="36"/>
      <c r="L101" s="36"/>
      <c r="M101" s="36"/>
      <c r="N101" s="36"/>
      <c r="O101" s="36"/>
      <c r="P101" s="36"/>
      <c r="Q101" s="36"/>
      <c r="R101" s="36"/>
      <c r="S101" s="36"/>
      <c r="T101" s="42"/>
      <c r="U101" s="36"/>
      <c r="W101" s="27"/>
      <c r="X101" s="27"/>
      <c r="Y101" s="27"/>
      <c r="Z101" s="27"/>
      <c r="AA101" s="27"/>
    </row>
    <row r="102" spans="1:27" ht="16.5" customHeight="1">
      <c r="A102" s="33"/>
      <c r="B102" s="36"/>
      <c r="C102" s="30"/>
      <c r="D102" s="30"/>
      <c r="E102" s="30"/>
      <c r="F102" s="32"/>
      <c r="G102" s="70"/>
      <c r="H102" s="70"/>
      <c r="I102" s="36"/>
      <c r="J102" s="36"/>
      <c r="K102" s="36"/>
      <c r="L102" s="36"/>
      <c r="M102" s="36"/>
      <c r="N102" s="36"/>
      <c r="O102" s="36"/>
      <c r="P102" s="36"/>
      <c r="Q102" s="36"/>
      <c r="R102" s="36"/>
      <c r="S102" s="36"/>
      <c r="T102" s="42"/>
      <c r="U102" s="36"/>
      <c r="W102" s="27"/>
      <c r="X102" s="27"/>
      <c r="Y102" s="27"/>
      <c r="Z102" s="27"/>
      <c r="AA102" s="27"/>
    </row>
    <row r="103" spans="1:27" ht="9.75" customHeight="1">
      <c r="A103" s="33"/>
      <c r="B103" s="36"/>
      <c r="C103" s="30"/>
      <c r="D103" s="30"/>
      <c r="E103" s="30"/>
      <c r="F103" s="32"/>
      <c r="G103" s="70"/>
      <c r="H103" s="70"/>
      <c r="I103" s="36"/>
      <c r="J103" s="36"/>
      <c r="K103" s="36"/>
      <c r="L103" s="36"/>
      <c r="M103" s="36"/>
      <c r="N103" s="36"/>
      <c r="O103" s="36"/>
      <c r="P103" s="36"/>
      <c r="Q103" s="36"/>
      <c r="R103" s="36"/>
      <c r="S103" s="36"/>
      <c r="T103" s="42"/>
      <c r="U103" s="36"/>
      <c r="W103" s="27"/>
      <c r="X103" s="27"/>
      <c r="Y103" s="27"/>
      <c r="Z103" s="27"/>
      <c r="AA103" s="27"/>
    </row>
    <row r="104" spans="1:27" ht="13.5">
      <c r="A104" s="33"/>
      <c r="B104" s="36"/>
      <c r="C104" s="30"/>
      <c r="D104" s="30"/>
      <c r="E104" s="30"/>
      <c r="F104" s="32"/>
      <c r="G104" s="70"/>
      <c r="H104" s="70"/>
      <c r="I104" s="36"/>
      <c r="J104" s="36"/>
      <c r="K104" s="36"/>
      <c r="L104" s="36"/>
      <c r="M104" s="36"/>
      <c r="N104" s="36"/>
      <c r="O104" s="36"/>
      <c r="P104" s="36"/>
      <c r="Q104" s="36"/>
      <c r="R104" s="36"/>
      <c r="S104" s="36"/>
      <c r="T104" s="42"/>
      <c r="U104" s="36"/>
      <c r="W104" s="27"/>
      <c r="X104" s="27"/>
      <c r="Y104" s="27"/>
      <c r="Z104" s="27"/>
      <c r="AA104" s="27"/>
    </row>
    <row r="105" spans="1:27" ht="13.5">
      <c r="A105" s="33"/>
      <c r="B105" s="36"/>
      <c r="C105" s="30"/>
      <c r="D105" s="30"/>
      <c r="E105" s="30"/>
      <c r="F105" s="32"/>
      <c r="G105" s="70"/>
      <c r="H105" s="70"/>
      <c r="I105" s="36"/>
      <c r="J105" s="36"/>
      <c r="K105" s="36"/>
      <c r="L105" s="36"/>
      <c r="M105" s="36"/>
      <c r="N105" s="36"/>
      <c r="O105" s="36"/>
      <c r="P105" s="36"/>
      <c r="Q105" s="36"/>
      <c r="R105" s="36"/>
      <c r="S105" s="36"/>
      <c r="T105" s="42"/>
      <c r="U105" s="36"/>
      <c r="W105" s="27"/>
      <c r="X105" s="27"/>
      <c r="Y105" s="27"/>
      <c r="Z105" s="27"/>
      <c r="AA105" s="27"/>
    </row>
    <row r="106" spans="1:27" ht="13.5">
      <c r="A106" s="33"/>
      <c r="B106" s="36"/>
      <c r="C106" s="30"/>
      <c r="D106" s="30"/>
      <c r="E106" s="30"/>
      <c r="F106" s="32"/>
      <c r="G106" s="70"/>
      <c r="H106" s="70"/>
      <c r="I106" s="36"/>
      <c r="J106" s="36"/>
      <c r="K106" s="36"/>
      <c r="L106" s="36"/>
      <c r="M106" s="36"/>
      <c r="N106" s="36"/>
      <c r="O106" s="36"/>
      <c r="P106" s="36"/>
      <c r="Q106" s="36"/>
      <c r="R106" s="36"/>
      <c r="S106" s="36"/>
      <c r="T106" s="42"/>
      <c r="U106" s="36"/>
      <c r="W106" s="27"/>
      <c r="X106" s="27"/>
      <c r="Y106" s="27"/>
      <c r="Z106" s="27"/>
      <c r="AA106" s="27"/>
    </row>
    <row r="107" spans="1:27" ht="13.5">
      <c r="A107" s="33"/>
      <c r="B107" s="36"/>
      <c r="C107" s="30"/>
      <c r="D107" s="30"/>
      <c r="E107" s="30"/>
      <c r="F107" s="32"/>
      <c r="G107" s="70"/>
      <c r="H107" s="70"/>
      <c r="I107" s="36"/>
      <c r="J107" s="36"/>
      <c r="K107" s="36"/>
      <c r="L107" s="36"/>
      <c r="M107" s="36"/>
      <c r="N107" s="36"/>
      <c r="O107" s="36"/>
      <c r="P107" s="36"/>
      <c r="Q107" s="36"/>
      <c r="R107" s="36"/>
      <c r="S107" s="36"/>
      <c r="T107" s="42"/>
      <c r="U107" s="36"/>
      <c r="W107" s="27"/>
      <c r="X107" s="27"/>
      <c r="Y107" s="27"/>
      <c r="Z107" s="27"/>
      <c r="AA107" s="27"/>
    </row>
    <row r="108" spans="1:27" ht="13.5">
      <c r="A108" s="33"/>
      <c r="B108" s="36"/>
      <c r="C108" s="30"/>
      <c r="D108" s="30"/>
      <c r="E108" s="30"/>
      <c r="F108" s="32"/>
      <c r="G108" s="70"/>
      <c r="H108" s="70"/>
      <c r="I108" s="36"/>
      <c r="J108" s="36"/>
      <c r="K108" s="36"/>
      <c r="L108" s="36"/>
      <c r="M108" s="36"/>
      <c r="N108" s="36"/>
      <c r="O108" s="36"/>
      <c r="P108" s="36"/>
      <c r="Q108" s="36"/>
      <c r="R108" s="36"/>
      <c r="S108" s="36"/>
      <c r="T108" s="42"/>
      <c r="U108" s="36"/>
      <c r="W108" s="27"/>
      <c r="X108" s="27"/>
      <c r="Y108" s="27"/>
      <c r="Z108" s="27"/>
      <c r="AA108" s="27"/>
    </row>
    <row r="109" spans="1:27" ht="13.5">
      <c r="A109" s="33"/>
      <c r="B109" s="36"/>
      <c r="C109" s="30"/>
      <c r="D109" s="30"/>
      <c r="E109" s="30"/>
      <c r="F109" s="32"/>
      <c r="G109" s="70"/>
      <c r="H109" s="70"/>
      <c r="I109" s="36"/>
      <c r="J109" s="36"/>
      <c r="K109" s="36"/>
      <c r="L109" s="36"/>
      <c r="M109" s="36"/>
      <c r="N109" s="36"/>
      <c r="O109" s="36"/>
      <c r="P109" s="36"/>
      <c r="Q109" s="36"/>
      <c r="R109" s="36"/>
      <c r="S109" s="36"/>
      <c r="T109" s="42"/>
      <c r="U109" s="36"/>
      <c r="W109" s="27"/>
      <c r="X109" s="27"/>
      <c r="Y109" s="27"/>
      <c r="Z109" s="27"/>
      <c r="AA109" s="27"/>
    </row>
    <row r="110" spans="1:27" ht="13.5">
      <c r="A110" s="33"/>
      <c r="B110" s="36"/>
      <c r="C110" s="30"/>
      <c r="D110" s="30"/>
      <c r="E110" s="30"/>
      <c r="F110" s="32"/>
      <c r="G110" s="70"/>
      <c r="H110" s="70"/>
      <c r="I110" s="36"/>
      <c r="J110" s="36"/>
      <c r="K110" s="36"/>
      <c r="L110" s="36"/>
      <c r="M110" s="36"/>
      <c r="N110" s="36"/>
      <c r="O110" s="36"/>
      <c r="P110" s="36"/>
      <c r="Q110" s="36"/>
      <c r="R110" s="36"/>
      <c r="S110" s="36"/>
      <c r="T110" s="42"/>
      <c r="U110" s="36"/>
      <c r="W110" s="27"/>
      <c r="X110" s="27"/>
      <c r="Y110" s="27"/>
      <c r="Z110" s="27"/>
      <c r="AA110" s="27"/>
    </row>
    <row r="111" spans="1:27" ht="13.5">
      <c r="A111" s="33"/>
      <c r="B111" s="36"/>
      <c r="C111" s="30"/>
      <c r="D111" s="30"/>
      <c r="E111" s="30"/>
      <c r="F111" s="32"/>
      <c r="G111" s="46"/>
      <c r="H111" s="46"/>
      <c r="I111" s="36"/>
      <c r="J111" s="36"/>
      <c r="K111" s="36"/>
      <c r="L111" s="36"/>
      <c r="M111" s="36"/>
      <c r="N111" s="36"/>
      <c r="O111" s="36"/>
      <c r="P111" s="36"/>
      <c r="Q111" s="36"/>
      <c r="R111" s="36"/>
      <c r="S111" s="36"/>
      <c r="T111" s="42"/>
      <c r="U111" s="36"/>
      <c r="W111" s="42"/>
      <c r="X111" s="42"/>
      <c r="Y111" s="42"/>
      <c r="Z111" s="42"/>
      <c r="AA111" s="42"/>
    </row>
    <row r="112" spans="1:27" ht="13.5">
      <c r="A112" s="33"/>
      <c r="B112" s="36"/>
      <c r="C112" s="30"/>
      <c r="D112" s="30"/>
      <c r="E112" s="30"/>
      <c r="F112" s="32"/>
      <c r="G112" s="46"/>
      <c r="H112" s="46"/>
      <c r="I112" s="36"/>
      <c r="J112" s="36"/>
      <c r="K112" s="36"/>
      <c r="L112" s="36"/>
      <c r="M112" s="36"/>
      <c r="N112" s="36"/>
      <c r="O112" s="36"/>
      <c r="P112" s="36"/>
      <c r="Q112" s="36"/>
      <c r="R112" s="36"/>
      <c r="S112" s="36"/>
      <c r="T112" s="42"/>
      <c r="U112" s="36"/>
      <c r="W112" s="42"/>
      <c r="X112" s="42"/>
      <c r="Y112" s="42"/>
      <c r="Z112" s="42"/>
      <c r="AA112" s="42"/>
    </row>
    <row r="113" spans="1:27" ht="13.5">
      <c r="A113" s="33"/>
      <c r="B113" s="36"/>
      <c r="C113" s="30"/>
      <c r="D113" s="30"/>
      <c r="E113" s="30"/>
      <c r="F113" s="32"/>
      <c r="G113" s="46"/>
      <c r="H113" s="46"/>
      <c r="I113" s="36"/>
      <c r="J113" s="36"/>
      <c r="K113" s="36"/>
      <c r="L113" s="36"/>
      <c r="M113" s="36"/>
      <c r="N113" s="36"/>
      <c r="O113" s="36"/>
      <c r="P113" s="36"/>
      <c r="Q113" s="36"/>
      <c r="R113" s="36"/>
      <c r="S113" s="36"/>
      <c r="T113" s="42"/>
      <c r="U113" s="36"/>
      <c r="W113" s="42"/>
      <c r="X113" s="42"/>
      <c r="Y113" s="42"/>
      <c r="Z113" s="42"/>
      <c r="AA113" s="42"/>
    </row>
    <row r="114" spans="1:27" ht="13.5">
      <c r="A114" s="33"/>
      <c r="B114" s="36"/>
      <c r="C114" s="30"/>
      <c r="D114" s="30"/>
      <c r="E114" s="30"/>
      <c r="F114" s="32"/>
      <c r="G114" s="46"/>
      <c r="H114" s="46"/>
      <c r="I114" s="36"/>
      <c r="J114" s="36"/>
      <c r="K114" s="36"/>
      <c r="L114" s="36"/>
      <c r="M114" s="36"/>
      <c r="N114" s="36"/>
      <c r="O114" s="36"/>
      <c r="P114" s="36"/>
      <c r="Q114" s="36"/>
      <c r="R114" s="36"/>
      <c r="S114" s="36"/>
      <c r="T114" s="42"/>
      <c r="U114" s="36"/>
      <c r="W114" s="42"/>
      <c r="X114" s="42"/>
      <c r="Y114" s="42"/>
      <c r="Z114" s="42"/>
      <c r="AA114" s="42"/>
    </row>
    <row r="115" spans="1:27" ht="13.5">
      <c r="A115" s="33"/>
      <c r="B115" s="36"/>
      <c r="C115" s="30"/>
      <c r="D115" s="30"/>
      <c r="E115" s="30"/>
      <c r="F115" s="32"/>
      <c r="G115" s="46"/>
      <c r="H115" s="46"/>
      <c r="I115" s="36"/>
      <c r="J115" s="36"/>
      <c r="K115" s="36"/>
      <c r="L115" s="36"/>
      <c r="M115" s="36"/>
      <c r="N115" s="36"/>
      <c r="O115" s="36"/>
      <c r="P115" s="36"/>
      <c r="Q115" s="36"/>
      <c r="R115" s="36"/>
      <c r="S115" s="36"/>
      <c r="T115" s="42"/>
      <c r="U115" s="36"/>
      <c r="W115" s="42"/>
      <c r="X115" s="42"/>
      <c r="Y115" s="42"/>
      <c r="Z115" s="42"/>
      <c r="AA115" s="42"/>
    </row>
    <row r="116" spans="1:27" ht="13.5">
      <c r="A116" s="33"/>
      <c r="B116" s="36"/>
      <c r="C116" s="30"/>
      <c r="D116" s="30"/>
      <c r="E116" s="30"/>
      <c r="F116" s="32"/>
      <c r="G116" s="46"/>
      <c r="H116" s="46"/>
      <c r="I116" s="36"/>
      <c r="J116" s="36"/>
      <c r="K116" s="36"/>
      <c r="L116" s="36"/>
      <c r="M116" s="36"/>
      <c r="N116" s="36"/>
      <c r="O116" s="36"/>
      <c r="P116" s="36"/>
      <c r="Q116" s="36"/>
      <c r="R116" s="36"/>
      <c r="S116" s="36"/>
      <c r="T116" s="42"/>
      <c r="U116" s="36"/>
      <c r="W116" s="42"/>
      <c r="X116" s="42"/>
      <c r="Y116" s="42"/>
      <c r="Z116" s="42"/>
      <c r="AA116" s="42"/>
    </row>
    <row r="117" spans="1:27" ht="13.5">
      <c r="A117" s="33"/>
      <c r="B117" s="36"/>
      <c r="C117" s="30"/>
      <c r="D117" s="30"/>
      <c r="E117" s="30"/>
      <c r="F117" s="32"/>
      <c r="G117" s="46"/>
      <c r="H117" s="46"/>
      <c r="I117" s="36"/>
      <c r="J117" s="36"/>
      <c r="K117" s="36"/>
      <c r="L117" s="36"/>
      <c r="M117" s="36"/>
      <c r="N117" s="36"/>
      <c r="O117" s="36"/>
      <c r="P117" s="36"/>
      <c r="Q117" s="36"/>
      <c r="R117" s="36"/>
      <c r="S117" s="36"/>
      <c r="T117" s="42"/>
      <c r="U117" s="36"/>
      <c r="W117" s="42"/>
      <c r="X117" s="42"/>
      <c r="Y117" s="42"/>
      <c r="Z117" s="42"/>
      <c r="AA117" s="42"/>
    </row>
    <row r="118" spans="1:27" ht="13.5">
      <c r="A118" s="33"/>
      <c r="B118" s="36"/>
      <c r="C118" s="30"/>
      <c r="D118" s="30"/>
      <c r="E118" s="30"/>
      <c r="F118" s="32"/>
      <c r="G118" s="46"/>
      <c r="H118" s="46"/>
      <c r="I118" s="36"/>
      <c r="J118" s="36"/>
      <c r="K118" s="36"/>
      <c r="L118" s="36"/>
      <c r="M118" s="36"/>
      <c r="N118" s="36"/>
      <c r="O118" s="36"/>
      <c r="P118" s="36"/>
      <c r="Q118" s="36"/>
      <c r="R118" s="36"/>
      <c r="S118" s="36"/>
      <c r="T118" s="42"/>
      <c r="U118" s="36"/>
      <c r="W118" s="42"/>
      <c r="X118" s="42"/>
      <c r="Y118" s="42"/>
      <c r="Z118" s="42"/>
      <c r="AA118" s="42"/>
    </row>
    <row r="119" spans="1:27" ht="13.5">
      <c r="A119" s="33"/>
      <c r="B119" s="36"/>
      <c r="C119" s="30"/>
      <c r="D119" s="30"/>
      <c r="E119" s="30"/>
      <c r="F119" s="32"/>
      <c r="G119" s="46"/>
      <c r="H119" s="46"/>
      <c r="I119" s="36"/>
      <c r="J119" s="36"/>
      <c r="K119" s="36"/>
      <c r="L119" s="36"/>
      <c r="M119" s="36"/>
      <c r="N119" s="36"/>
      <c r="O119" s="36"/>
      <c r="P119" s="36"/>
      <c r="Q119" s="36"/>
      <c r="R119" s="36"/>
      <c r="S119" s="36"/>
      <c r="T119" s="42"/>
      <c r="U119" s="36"/>
      <c r="W119" s="42"/>
      <c r="X119" s="42"/>
      <c r="Y119" s="42"/>
      <c r="Z119" s="42"/>
      <c r="AA119" s="42"/>
    </row>
    <row r="120" spans="1:27" ht="13.5">
      <c r="A120" s="33"/>
      <c r="B120" s="36"/>
      <c r="C120" s="30"/>
      <c r="D120" s="30"/>
      <c r="E120" s="30"/>
      <c r="F120" s="32"/>
      <c r="G120" s="46"/>
      <c r="H120" s="46"/>
      <c r="I120" s="36"/>
      <c r="J120" s="36"/>
      <c r="K120" s="36"/>
      <c r="L120" s="36"/>
      <c r="M120" s="36"/>
      <c r="N120" s="36"/>
      <c r="O120" s="36"/>
      <c r="P120" s="36"/>
      <c r="Q120" s="36"/>
      <c r="R120" s="36"/>
      <c r="S120" s="36"/>
      <c r="T120" s="42"/>
      <c r="U120" s="36"/>
      <c r="W120" s="42"/>
      <c r="X120" s="42"/>
      <c r="Y120" s="42"/>
      <c r="Z120" s="42"/>
      <c r="AA120" s="42"/>
    </row>
    <row r="121" spans="1:27" ht="13.5">
      <c r="A121" s="33"/>
      <c r="B121" s="36"/>
      <c r="C121" s="30"/>
      <c r="D121" s="30"/>
      <c r="E121" s="30"/>
      <c r="F121" s="32"/>
      <c r="G121" s="46"/>
      <c r="H121" s="46"/>
      <c r="I121" s="36"/>
      <c r="J121" s="36"/>
      <c r="K121" s="36"/>
      <c r="L121" s="36"/>
      <c r="M121" s="36"/>
      <c r="N121" s="36"/>
      <c r="O121" s="36"/>
      <c r="P121" s="36"/>
      <c r="Q121" s="36"/>
      <c r="R121" s="36"/>
      <c r="S121" s="36"/>
      <c r="T121" s="42"/>
      <c r="U121" s="36"/>
      <c r="W121" s="42"/>
      <c r="X121" s="42"/>
      <c r="Y121" s="42"/>
      <c r="Z121" s="42"/>
      <c r="AA121" s="42"/>
    </row>
    <row r="122" spans="1:27" ht="13.5">
      <c r="A122" s="33"/>
      <c r="B122" s="36"/>
      <c r="C122" s="30"/>
      <c r="D122" s="30"/>
      <c r="E122" s="30"/>
      <c r="F122" s="32"/>
      <c r="G122" s="46"/>
      <c r="H122" s="46"/>
      <c r="I122" s="36"/>
      <c r="J122" s="36"/>
      <c r="K122" s="36"/>
      <c r="L122" s="36"/>
      <c r="M122" s="36"/>
      <c r="N122" s="36"/>
      <c r="O122" s="36"/>
      <c r="P122" s="36"/>
      <c r="Q122" s="36"/>
      <c r="R122" s="36"/>
      <c r="S122" s="36"/>
      <c r="T122" s="42"/>
      <c r="U122" s="36"/>
      <c r="W122" s="42"/>
      <c r="X122" s="42"/>
      <c r="Y122" s="42"/>
      <c r="Z122" s="42"/>
      <c r="AA122" s="42"/>
    </row>
    <row r="123" spans="1:27" ht="13.5">
      <c r="A123" s="33"/>
      <c r="B123" s="36"/>
      <c r="C123" s="30"/>
      <c r="D123" s="30"/>
      <c r="E123" s="30"/>
      <c r="F123" s="32"/>
      <c r="G123" s="46"/>
      <c r="H123" s="46"/>
      <c r="I123" s="36"/>
      <c r="J123" s="36"/>
      <c r="K123" s="36"/>
      <c r="L123" s="36"/>
      <c r="M123" s="36"/>
      <c r="N123" s="36"/>
      <c r="O123" s="36"/>
      <c r="P123" s="36"/>
      <c r="Q123" s="36"/>
      <c r="R123" s="36"/>
      <c r="S123" s="36"/>
      <c r="T123" s="42"/>
      <c r="U123" s="36"/>
      <c r="W123" s="42"/>
      <c r="X123" s="42"/>
      <c r="Y123" s="42"/>
      <c r="Z123" s="42"/>
      <c r="AA123" s="42"/>
    </row>
  </sheetData>
  <sheetProtection password="CCFB" sheet="1" objects="1" scenarios="1" selectLockedCells="1"/>
  <mergeCells count="115">
    <mergeCell ref="E2:J3"/>
    <mergeCell ref="E12:G13"/>
    <mergeCell ref="I44:M44"/>
    <mergeCell ref="I45:M45"/>
    <mergeCell ref="I36:M36"/>
    <mergeCell ref="I37:M37"/>
    <mergeCell ref="I38:M38"/>
    <mergeCell ref="I39:M39"/>
    <mergeCell ref="G10:H10"/>
    <mergeCell ref="G11:H11"/>
    <mergeCell ref="I47:M47"/>
    <mergeCell ref="I40:M40"/>
    <mergeCell ref="I41:M41"/>
    <mergeCell ref="I42:M42"/>
    <mergeCell ref="I43:M43"/>
    <mergeCell ref="E18:G18"/>
    <mergeCell ref="I17:M17"/>
    <mergeCell ref="I18:M18"/>
    <mergeCell ref="I46:M46"/>
    <mergeCell ref="E19:G19"/>
    <mergeCell ref="E20:G20"/>
    <mergeCell ref="E39:G39"/>
    <mergeCell ref="E40:G40"/>
    <mergeCell ref="I20:M20"/>
    <mergeCell ref="I19:M19"/>
    <mergeCell ref="E48:F48"/>
    <mergeCell ref="E47:G47"/>
    <mergeCell ref="E43:G43"/>
    <mergeCell ref="E44:G44"/>
    <mergeCell ref="E45:G45"/>
    <mergeCell ref="E46:G46"/>
    <mergeCell ref="I22:M22"/>
    <mergeCell ref="I23:M23"/>
    <mergeCell ref="E42:G42"/>
    <mergeCell ref="E35:G35"/>
    <mergeCell ref="E36:G36"/>
    <mergeCell ref="E37:G37"/>
    <mergeCell ref="E38:G38"/>
    <mergeCell ref="E32:G32"/>
    <mergeCell ref="E33:G33"/>
    <mergeCell ref="E34:G34"/>
    <mergeCell ref="E41:G41"/>
    <mergeCell ref="E28:G28"/>
    <mergeCell ref="E29:G29"/>
    <mergeCell ref="E30:G30"/>
    <mergeCell ref="E31:G31"/>
    <mergeCell ref="S36:U36"/>
    <mergeCell ref="E21:G21"/>
    <mergeCell ref="E22:G22"/>
    <mergeCell ref="I24:M24"/>
    <mergeCell ref="I25:M25"/>
    <mergeCell ref="E23:G23"/>
    <mergeCell ref="E24:G24"/>
    <mergeCell ref="E25:G25"/>
    <mergeCell ref="E26:G26"/>
    <mergeCell ref="E27:G27"/>
    <mergeCell ref="S32:U32"/>
    <mergeCell ref="S33:U33"/>
    <mergeCell ref="S34:U34"/>
    <mergeCell ref="S35:U35"/>
    <mergeCell ref="S43:U43"/>
    <mergeCell ref="S46:U46"/>
    <mergeCell ref="S37:U37"/>
    <mergeCell ref="S38:U38"/>
    <mergeCell ref="I34:M34"/>
    <mergeCell ref="I35:M35"/>
    <mergeCell ref="G52:J52"/>
    <mergeCell ref="L51:U52"/>
    <mergeCell ref="S44:U44"/>
    <mergeCell ref="S39:U39"/>
    <mergeCell ref="S40:U40"/>
    <mergeCell ref="S45:U45"/>
    <mergeCell ref="S41:U41"/>
    <mergeCell ref="S42:U42"/>
    <mergeCell ref="S26:U26"/>
    <mergeCell ref="S27:U27"/>
    <mergeCell ref="S47:U47"/>
    <mergeCell ref="I49:J49"/>
    <mergeCell ref="S28:U28"/>
    <mergeCell ref="S29:U29"/>
    <mergeCell ref="S30:U30"/>
    <mergeCell ref="S31:U31"/>
    <mergeCell ref="I32:M32"/>
    <mergeCell ref="I33:M33"/>
    <mergeCell ref="S18:U18"/>
    <mergeCell ref="S19:U19"/>
    <mergeCell ref="S20:U20"/>
    <mergeCell ref="S21:U21"/>
    <mergeCell ref="S22:U22"/>
    <mergeCell ref="S23:U23"/>
    <mergeCell ref="I30:M30"/>
    <mergeCell ref="I31:M31"/>
    <mergeCell ref="I26:M26"/>
    <mergeCell ref="I27:M27"/>
    <mergeCell ref="I28:M28"/>
    <mergeCell ref="I29:M29"/>
    <mergeCell ref="S24:U24"/>
    <mergeCell ref="S25:U25"/>
    <mergeCell ref="AD1:AE6"/>
    <mergeCell ref="AD9:AE9"/>
    <mergeCell ref="S2:U3"/>
    <mergeCell ref="K12:L12"/>
    <mergeCell ref="K10:L10"/>
    <mergeCell ref="L2:Q3"/>
    <mergeCell ref="O11:V12"/>
    <mergeCell ref="C15:C16"/>
    <mergeCell ref="B2:C3"/>
    <mergeCell ref="O15:P16"/>
    <mergeCell ref="S17:U17"/>
    <mergeCell ref="K11:L11"/>
    <mergeCell ref="Q15:R16"/>
    <mergeCell ref="S15:U16"/>
    <mergeCell ref="E15:G16"/>
    <mergeCell ref="I15:M16"/>
    <mergeCell ref="E17:G17"/>
  </mergeCells>
  <conditionalFormatting sqref="U10 T8:U8 S6 U6">
    <cfRule type="cellIs" priority="1" dxfId="0" operator="lessThan" stopIfTrue="1">
      <formula>0.1</formula>
    </cfRule>
  </conditionalFormatting>
  <conditionalFormatting sqref="C49 S7 U7">
    <cfRule type="expression" priority="2" dxfId="0" stopIfTrue="1">
      <formula>ISERROR(C7)</formula>
    </cfRule>
  </conditionalFormatting>
  <conditionalFormatting sqref="D17 B17:B47">
    <cfRule type="expression" priority="3" dxfId="1" stopIfTrue="1">
      <formula>WEEKDAY(B17)=7</formula>
    </cfRule>
    <cfRule type="expression" priority="4" dxfId="2" stopIfTrue="1">
      <formula>WEEKDAY(B17)=1</formula>
    </cfRule>
  </conditionalFormatting>
  <conditionalFormatting sqref="D48">
    <cfRule type="expression" priority="5" dxfId="1" stopIfTrue="1">
      <formula>WEEKDAY(D48)=1</formula>
    </cfRule>
    <cfRule type="expression" priority="6" dxfId="2" stopIfTrue="1">
      <formula>WEEKDAY(D48)=7</formula>
    </cfRule>
  </conditionalFormatting>
  <printOptions/>
  <pageMargins left="0.53" right="0.3937007874015748" top="0.5" bottom="0.3937007874015748" header="0" footer="0"/>
  <pageSetup horizontalDpi="600" verticalDpi="600" orientation="portrait" paperSize="9" r:id="rId4"/>
  <ignoredErrors>
    <ignoredError sqref="B49 U7" evalError="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シャープ株式会社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s108596</dc:creator>
  <cp:keywords/>
  <dc:description/>
  <cp:lastModifiedBy>統合ＯＡ</cp:lastModifiedBy>
  <cp:lastPrinted>2007-06-01T08:19:06Z</cp:lastPrinted>
  <dcterms:created xsi:type="dcterms:W3CDTF">2007-01-13T01:57:24Z</dcterms:created>
  <dcterms:modified xsi:type="dcterms:W3CDTF">2012-01-20T06:16:06Z</dcterms:modified>
  <cp:category/>
  <cp:version/>
  <cp:contentType/>
  <cp:contentStatus/>
</cp:coreProperties>
</file>